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下位リーグ" sheetId="1" r:id="rId1"/>
    <sheet name="決定戦" sheetId="2" r:id="rId2"/>
  </sheets>
  <definedNames/>
  <calcPr fullCalcOnLoad="1"/>
</workbook>
</file>

<file path=xl/sharedStrings.xml><?xml version="1.0" encoding="utf-8"?>
<sst xmlns="http://schemas.openxmlformats.org/spreadsheetml/2006/main" count="472" uniqueCount="141">
  <si>
    <t>時　間</t>
  </si>
  <si>
    <t>対　　　　戦</t>
  </si>
  <si>
    <t>得失</t>
  </si>
  <si>
    <t>順位</t>
  </si>
  <si>
    <t>クラブユース選手権　グループリーグ日程</t>
  </si>
  <si>
    <t>仙台FC</t>
  </si>
  <si>
    <t>七ヶ浜SC</t>
  </si>
  <si>
    <t>塩釜FC</t>
  </si>
  <si>
    <t>コバルトーレ</t>
  </si>
  <si>
    <t>多賀城FC</t>
  </si>
  <si>
    <t>エスペランサ</t>
  </si>
  <si>
    <t>リベルタ</t>
  </si>
  <si>
    <t>ベガルタ仙台</t>
  </si>
  <si>
    <t>ラソス</t>
  </si>
  <si>
    <t>東六クラブ</t>
  </si>
  <si>
    <t>AOBA　FC</t>
  </si>
  <si>
    <t>第34回　日本クラブユースサッカー選手権(U-15)宮城県大会</t>
  </si>
  <si>
    <t>F</t>
  </si>
  <si>
    <t>K</t>
  </si>
  <si>
    <t>J</t>
  </si>
  <si>
    <t>G</t>
  </si>
  <si>
    <t>E</t>
  </si>
  <si>
    <t>L</t>
  </si>
  <si>
    <t>I</t>
  </si>
  <si>
    <t>H</t>
  </si>
  <si>
    <t>A</t>
  </si>
  <si>
    <t>A</t>
  </si>
  <si>
    <t>B</t>
  </si>
  <si>
    <t>B</t>
  </si>
  <si>
    <t>C</t>
  </si>
  <si>
    <t>D</t>
  </si>
  <si>
    <t>・東北大会出場チーム決定リーグ進出チーム決定戦</t>
  </si>
  <si>
    <t>②1位</t>
  </si>
  <si>
    <t>④2位</t>
  </si>
  <si>
    <t>②2位</t>
  </si>
  <si>
    <t>④1位</t>
  </si>
  <si>
    <t>①1位</t>
  </si>
  <si>
    <t>③2位</t>
  </si>
  <si>
    <t>①2位</t>
  </si>
  <si>
    <t>③1位</t>
  </si>
  <si>
    <t>開催日　5月19日（日）</t>
  </si>
  <si>
    <t>会　場　アディダススポーツパーク</t>
  </si>
  <si>
    <t>開催方法　80分₋10分₋80分（引分即PK戦）　勝ち上がった4チーム（A～D）が決定リーグへ</t>
  </si>
  <si>
    <t>・上記「決定戦」進出チーム決定予選リーグ</t>
  </si>
  <si>
    <t>開催方法　80分₋10分₋80分</t>
  </si>
  <si>
    <t>①</t>
  </si>
  <si>
    <t>②</t>
  </si>
  <si>
    <t>③</t>
  </si>
  <si>
    <t>④</t>
  </si>
  <si>
    <t>ｱﾊﾞﾝﾂｧｰﾚ</t>
  </si>
  <si>
    <t>デュオパーク</t>
  </si>
  <si>
    <t>FCエナブル</t>
  </si>
  <si>
    <t>オークス</t>
  </si>
  <si>
    <t>ｴﾎﾞﾙﾃｨｰﾎﾞ</t>
  </si>
  <si>
    <t>ｴﾎﾞﾙﾃｨｰﾎﾞ</t>
  </si>
  <si>
    <t>メッセ</t>
  </si>
  <si>
    <t>エスペランサ</t>
  </si>
  <si>
    <t>YMCA</t>
  </si>
  <si>
    <t>－</t>
  </si>
  <si>
    <t>①グループ</t>
  </si>
  <si>
    <t>開催日</t>
  </si>
  <si>
    <t>審　　　　判</t>
  </si>
  <si>
    <t>会　　　　場</t>
  </si>
  <si>
    <t>勝ち点</t>
  </si>
  <si>
    <t>得点</t>
  </si>
  <si>
    <t>失点</t>
  </si>
  <si>
    <t>AOBA</t>
  </si>
  <si>
    <t>ｱﾊﾞﾝﾂｧｰﾚ</t>
  </si>
  <si>
    <t>②グループ</t>
  </si>
  <si>
    <t>③グループ</t>
  </si>
  <si>
    <t>④グループ</t>
  </si>
  <si>
    <t>コバルトーレ</t>
  </si>
  <si>
    <t>デュオパーク</t>
  </si>
  <si>
    <t>オークス</t>
  </si>
  <si>
    <t>ｴﾎﾞﾙﾃｨｰﾎﾞ</t>
  </si>
  <si>
    <t>メッセ</t>
  </si>
  <si>
    <t>エスペランサ</t>
  </si>
  <si>
    <t>エナブル</t>
  </si>
  <si>
    <t>YMCA</t>
  </si>
  <si>
    <t>リベルタ</t>
  </si>
  <si>
    <t>クラブユース選手権　東北大会出場チーム決定戦日程</t>
  </si>
  <si>
    <t>開催日　5月25日（土）、26日（日）、6月1日（土）、2日（日）</t>
  </si>
  <si>
    <t>会　場　松島フットボールセンター、七ヶ浜スタジアム</t>
  </si>
  <si>
    <t>開催方法　80分₋10分₋80分（引分の場合はPK戦を行って下さい。同率順位が出た場合に、PK戦の結果を考慮する。）</t>
  </si>
  <si>
    <t>1位～3位リーグ</t>
  </si>
  <si>
    <t>第4・6代表決定</t>
  </si>
  <si>
    <t>第5・7代表決定</t>
  </si>
  <si>
    <t>FCみやぎ</t>
  </si>
  <si>
    <t>FCフレスカ</t>
  </si>
  <si>
    <t>ACアズーリ</t>
  </si>
  <si>
    <t>ACアズーリ</t>
  </si>
  <si>
    <t>B</t>
  </si>
  <si>
    <t>C</t>
  </si>
  <si>
    <t>D</t>
  </si>
  <si>
    <t>PK戦得点</t>
  </si>
  <si>
    <t>A</t>
  </si>
  <si>
    <t>下位代表決定戦</t>
  </si>
  <si>
    <t>5月19日（日）</t>
  </si>
  <si>
    <t xml:space="preserve"> 9:30</t>
  </si>
  <si>
    <t>H</t>
  </si>
  <si>
    <t>4月13日（土）</t>
  </si>
  <si>
    <t>4月20日（土）</t>
  </si>
  <si>
    <t>4月27日（土）</t>
  </si>
  <si>
    <t>4月28日（日）</t>
  </si>
  <si>
    <t>4月29日（月）</t>
  </si>
  <si>
    <t>5月11日（土）</t>
  </si>
  <si>
    <t>アバン</t>
  </si>
  <si>
    <t>東　六</t>
  </si>
  <si>
    <t>多賀城緑地公園</t>
  </si>
  <si>
    <t>柳生河川敷</t>
  </si>
  <si>
    <t>七ヶ浜ＳＣ</t>
  </si>
  <si>
    <t>ＤＵＯパーク</t>
  </si>
  <si>
    <t>リベルタ</t>
  </si>
  <si>
    <t>ＤＵＯパーク</t>
  </si>
  <si>
    <t>仙台ＦＣ</t>
  </si>
  <si>
    <t>コバルトーレ女川</t>
  </si>
  <si>
    <t>ＤＵＯパーク</t>
  </si>
  <si>
    <t>七ヶ浜スタジアム</t>
  </si>
  <si>
    <t>エナブル</t>
  </si>
  <si>
    <t>エナブル</t>
  </si>
  <si>
    <t>七ヶ浜ＳＣ</t>
  </si>
  <si>
    <t>FCみやぎ</t>
  </si>
  <si>
    <t>FC　FRESCA</t>
  </si>
  <si>
    <t>FC　FRESCA</t>
  </si>
  <si>
    <t>FCみやぎ</t>
  </si>
  <si>
    <t>FC FRESCA</t>
  </si>
  <si>
    <t>マイナビベガルタ仙台泉パークタウンサッカー場</t>
  </si>
  <si>
    <t>MESSE</t>
  </si>
  <si>
    <t>オークス</t>
  </si>
  <si>
    <t>エボルティーボ</t>
  </si>
  <si>
    <t>エスペランサ</t>
  </si>
  <si>
    <t>エボルティーボ</t>
  </si>
  <si>
    <t>未定</t>
  </si>
  <si>
    <t>エスペランサ</t>
  </si>
  <si>
    <t>オークス</t>
  </si>
  <si>
    <t>派遣</t>
  </si>
  <si>
    <t>登米東和人工芝</t>
  </si>
  <si>
    <t>オークス</t>
  </si>
  <si>
    <t>オークス</t>
  </si>
  <si>
    <t>エボルティーボ</t>
  </si>
  <si>
    <t>MESSE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</si>
</sst>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\(aaa\)"/>
    <numFmt numFmtId="181" formatCode="m&quot;月&quot;d&quot;日&quot;;@"/>
    <numFmt numFmtId="182" formatCode="mmm\-yyyy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sz val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65" applyFont="1">
      <alignment vertical="center"/>
      <protection/>
    </xf>
    <xf numFmtId="0" fontId="4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65" applyFont="1" applyBorder="1">
      <alignment vertical="center"/>
      <protection/>
    </xf>
    <xf numFmtId="0" fontId="3" fillId="0" borderId="11" xfId="65" applyFont="1" applyBorder="1">
      <alignment vertical="center"/>
      <protection/>
    </xf>
    <xf numFmtId="0" fontId="3" fillId="0" borderId="12" xfId="65" applyFont="1" applyBorder="1">
      <alignment vertical="center"/>
      <protection/>
    </xf>
    <xf numFmtId="0" fontId="4" fillId="0" borderId="10" xfId="65" applyFont="1" applyBorder="1">
      <alignment vertical="center"/>
      <protection/>
    </xf>
    <xf numFmtId="0" fontId="3" fillId="0" borderId="13" xfId="65" applyFont="1" applyBorder="1">
      <alignment vertical="center"/>
      <protection/>
    </xf>
    <xf numFmtId="0" fontId="10" fillId="0" borderId="0" xfId="65" applyFont="1">
      <alignment vertical="center"/>
      <protection/>
    </xf>
    <xf numFmtId="0" fontId="10" fillId="0" borderId="0" xfId="65" applyFont="1" applyAlignment="1">
      <alignment horizontal="center" vertical="center"/>
      <protection/>
    </xf>
    <xf numFmtId="0" fontId="2" fillId="0" borderId="0" xfId="65" applyFont="1">
      <alignment vertical="center"/>
      <protection/>
    </xf>
    <xf numFmtId="0" fontId="10" fillId="0" borderId="14" xfId="65" applyFont="1" applyBorder="1">
      <alignment vertical="center"/>
      <protection/>
    </xf>
    <xf numFmtId="0" fontId="10" fillId="0" borderId="13" xfId="65" applyFont="1" applyBorder="1">
      <alignment vertical="center"/>
      <protection/>
    </xf>
    <xf numFmtId="0" fontId="11" fillId="0" borderId="14" xfId="65" applyFont="1" applyBorder="1">
      <alignment vertical="center"/>
      <protection/>
    </xf>
    <xf numFmtId="0" fontId="3" fillId="0" borderId="15" xfId="65" applyFont="1" applyBorder="1">
      <alignment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3" fillId="0" borderId="16" xfId="65" applyFont="1" applyBorder="1">
      <alignment vertical="center"/>
      <protection/>
    </xf>
    <xf numFmtId="0" fontId="3" fillId="0" borderId="17" xfId="65" applyFont="1" applyBorder="1">
      <alignment vertical="center"/>
      <protection/>
    </xf>
    <xf numFmtId="0" fontId="3" fillId="0" borderId="18" xfId="65" applyFont="1" applyBorder="1">
      <alignment vertical="center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center" vertical="center"/>
      <protection/>
    </xf>
    <xf numFmtId="0" fontId="3" fillId="0" borderId="16" xfId="65" applyFont="1" applyBorder="1" applyAlignment="1">
      <alignment horizontal="center" vertical="center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8" xfId="65" applyFont="1" applyBorder="1" applyAlignment="1">
      <alignment horizontal="center" vertical="center"/>
      <protection/>
    </xf>
    <xf numFmtId="0" fontId="3" fillId="0" borderId="19" xfId="65" applyFont="1" applyBorder="1" applyAlignment="1">
      <alignment horizontal="center" vertical="center"/>
      <protection/>
    </xf>
    <xf numFmtId="0" fontId="3" fillId="0" borderId="20" xfId="65" applyFont="1" applyBorder="1" applyAlignment="1">
      <alignment horizontal="center" vertical="center"/>
      <protection/>
    </xf>
    <xf numFmtId="0" fontId="3" fillId="0" borderId="21" xfId="65" applyFont="1" applyBorder="1" applyAlignment="1">
      <alignment horizontal="center" vertical="center"/>
      <protection/>
    </xf>
    <xf numFmtId="0" fontId="3" fillId="0" borderId="22" xfId="65" applyFont="1" applyBorder="1" applyAlignment="1">
      <alignment horizontal="center" vertical="center"/>
      <protection/>
    </xf>
    <xf numFmtId="0" fontId="3" fillId="0" borderId="23" xfId="65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/>
      <protection/>
    </xf>
    <xf numFmtId="0" fontId="3" fillId="33" borderId="13" xfId="65" applyFont="1" applyFill="1" applyBorder="1" applyAlignment="1">
      <alignment horizontal="center" vertical="center"/>
      <protection/>
    </xf>
    <xf numFmtId="0" fontId="3" fillId="33" borderId="14" xfId="65" applyFont="1" applyFill="1" applyBorder="1" applyAlignment="1">
      <alignment horizontal="center" vertical="center"/>
      <protection/>
    </xf>
    <xf numFmtId="0" fontId="3" fillId="33" borderId="15" xfId="65" applyFont="1" applyFill="1" applyBorder="1" applyAlignment="1">
      <alignment horizontal="center" vertical="center"/>
      <protection/>
    </xf>
    <xf numFmtId="0" fontId="3" fillId="34" borderId="17" xfId="65" applyFont="1" applyFill="1" applyBorder="1" applyAlignment="1">
      <alignment horizontal="center" vertical="center"/>
      <protection/>
    </xf>
    <xf numFmtId="0" fontId="3" fillId="34" borderId="13" xfId="65" applyFont="1" applyFill="1" applyBorder="1" applyAlignment="1">
      <alignment horizontal="center" vertical="center"/>
      <protection/>
    </xf>
    <xf numFmtId="0" fontId="3" fillId="34" borderId="14" xfId="65" applyFont="1" applyFill="1" applyBorder="1" applyAlignment="1">
      <alignment horizontal="center" vertical="center"/>
      <protection/>
    </xf>
    <xf numFmtId="0" fontId="3" fillId="34" borderId="15" xfId="65" applyFont="1" applyFill="1" applyBorder="1" applyAlignment="1">
      <alignment horizontal="center" vertical="center"/>
      <protection/>
    </xf>
    <xf numFmtId="181" fontId="3" fillId="0" borderId="13" xfId="65" applyNumberFormat="1" applyFont="1" applyBorder="1" applyAlignment="1">
      <alignment horizontal="center" vertical="center"/>
      <protection/>
    </xf>
    <xf numFmtId="181" fontId="3" fillId="0" borderId="14" xfId="65" applyNumberFormat="1" applyFont="1" applyBorder="1" applyAlignment="1">
      <alignment horizontal="center" vertical="center"/>
      <protection/>
    </xf>
    <xf numFmtId="181" fontId="3" fillId="0" borderId="15" xfId="65" applyNumberFormat="1" applyFont="1" applyBorder="1" applyAlignment="1">
      <alignment horizontal="center" vertical="center"/>
      <protection/>
    </xf>
    <xf numFmtId="20" fontId="3" fillId="0" borderId="13" xfId="65" applyNumberFormat="1" applyFont="1" applyBorder="1" applyAlignment="1">
      <alignment horizontal="center" vertical="center"/>
      <protection/>
    </xf>
    <xf numFmtId="0" fontId="3" fillId="35" borderId="17" xfId="65" applyFont="1" applyFill="1" applyBorder="1" applyAlignment="1">
      <alignment horizontal="center" vertical="center"/>
      <protection/>
    </xf>
    <xf numFmtId="0" fontId="3" fillId="36" borderId="17" xfId="65" applyFont="1" applyFill="1" applyBorder="1" applyAlignment="1">
      <alignment horizontal="center" vertical="center"/>
      <protection/>
    </xf>
    <xf numFmtId="0" fontId="3" fillId="35" borderId="13" xfId="65" applyFont="1" applyFill="1" applyBorder="1" applyAlignment="1">
      <alignment horizontal="center" vertical="center"/>
      <protection/>
    </xf>
    <xf numFmtId="0" fontId="3" fillId="35" borderId="14" xfId="65" applyFont="1" applyFill="1" applyBorder="1" applyAlignment="1">
      <alignment horizontal="center" vertical="center"/>
      <protection/>
    </xf>
    <xf numFmtId="0" fontId="3" fillId="35" borderId="15" xfId="65" applyFont="1" applyFill="1" applyBorder="1" applyAlignment="1">
      <alignment horizontal="center" vertical="center"/>
      <protection/>
    </xf>
    <xf numFmtId="0" fontId="3" fillId="33" borderId="17" xfId="65" applyFont="1" applyFill="1" applyBorder="1" applyAlignment="1">
      <alignment horizontal="center" vertical="center"/>
      <protection/>
    </xf>
    <xf numFmtId="0" fontId="3" fillId="36" borderId="13" xfId="65" applyFont="1" applyFill="1" applyBorder="1" applyAlignment="1">
      <alignment horizontal="center" vertical="center"/>
      <protection/>
    </xf>
    <xf numFmtId="0" fontId="3" fillId="36" borderId="14" xfId="65" applyFont="1" applyFill="1" applyBorder="1" applyAlignment="1">
      <alignment horizontal="center" vertical="center"/>
      <protection/>
    </xf>
    <xf numFmtId="0" fontId="3" fillId="36" borderId="15" xfId="65" applyFont="1" applyFill="1" applyBorder="1" applyAlignment="1">
      <alignment horizontal="center" vertical="center"/>
      <protection/>
    </xf>
    <xf numFmtId="0" fontId="6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center" vertical="center"/>
      <protection/>
    </xf>
    <xf numFmtId="0" fontId="3" fillId="0" borderId="25" xfId="65" applyFont="1" applyBorder="1" applyAlignment="1">
      <alignment horizontal="center" vertical="center"/>
      <protection/>
    </xf>
    <xf numFmtId="0" fontId="10" fillId="0" borderId="0" xfId="65" applyFont="1" applyAlignment="1">
      <alignment horizontal="center" vertical="center"/>
      <protection/>
    </xf>
    <xf numFmtId="0" fontId="8" fillId="0" borderId="0" xfId="65" applyFont="1" applyAlignment="1">
      <alignment horizontal="center" vertical="center"/>
      <protection/>
    </xf>
    <xf numFmtId="0" fontId="10" fillId="0" borderId="13" xfId="65" applyFont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15" xfId="65" applyFont="1" applyBorder="1" applyAlignment="1">
      <alignment horizontal="center" vertical="center"/>
      <protection/>
    </xf>
    <xf numFmtId="0" fontId="3" fillId="37" borderId="13" xfId="65" applyFont="1" applyFill="1" applyBorder="1" applyAlignment="1">
      <alignment horizontal="center" vertical="center"/>
      <protection/>
    </xf>
    <xf numFmtId="0" fontId="3" fillId="37" borderId="14" xfId="65" applyFont="1" applyFill="1" applyBorder="1" applyAlignment="1">
      <alignment horizontal="center" vertical="center"/>
      <protection/>
    </xf>
    <xf numFmtId="0" fontId="3" fillId="37" borderId="15" xfId="65" applyFont="1" applyFill="1" applyBorder="1" applyAlignment="1">
      <alignment horizontal="center" vertical="center"/>
      <protection/>
    </xf>
    <xf numFmtId="20" fontId="3" fillId="0" borderId="25" xfId="65" applyNumberFormat="1" applyFont="1" applyBorder="1" applyAlignment="1">
      <alignment horizontal="center" vertical="center"/>
      <protection/>
    </xf>
    <xf numFmtId="0" fontId="10" fillId="0" borderId="25" xfId="65" applyFont="1" applyBorder="1" applyAlignment="1">
      <alignment horizontal="center" vertical="center"/>
      <protection/>
    </xf>
    <xf numFmtId="0" fontId="2" fillId="0" borderId="13" xfId="65" applyFont="1" applyBorder="1" applyAlignment="1">
      <alignment horizontal="center" vertical="center"/>
      <protection/>
    </xf>
    <xf numFmtId="0" fontId="2" fillId="0" borderId="14" xfId="65" applyFont="1" applyBorder="1" applyAlignment="1">
      <alignment horizontal="center" vertical="center"/>
      <protection/>
    </xf>
    <xf numFmtId="0" fontId="2" fillId="0" borderId="15" xfId="65" applyFont="1" applyBorder="1" applyAlignment="1">
      <alignment horizontal="center" vertical="center"/>
      <protection/>
    </xf>
    <xf numFmtId="0" fontId="3" fillId="0" borderId="25" xfId="65" applyFont="1" applyBorder="1" applyAlignment="1">
      <alignment horizontal="center" vertical="center" shrinkToFit="1"/>
      <protection/>
    </xf>
    <xf numFmtId="0" fontId="3" fillId="0" borderId="26" xfId="65" applyFont="1" applyBorder="1" applyAlignment="1">
      <alignment horizontal="center" vertical="center"/>
      <protection/>
    </xf>
    <xf numFmtId="0" fontId="5" fillId="0" borderId="25" xfId="65" applyFont="1" applyBorder="1" applyAlignment="1">
      <alignment horizontal="center" vertical="center"/>
      <protection/>
    </xf>
    <xf numFmtId="0" fontId="2" fillId="0" borderId="25" xfId="65" applyFont="1" applyBorder="1" applyAlignment="1">
      <alignment horizontal="center" vertical="center"/>
      <protection/>
    </xf>
    <xf numFmtId="0" fontId="29" fillId="0" borderId="10" xfId="64" applyFont="1" applyFill="1" applyBorder="1" applyAlignment="1">
      <alignment horizontal="center" vertical="center"/>
      <protection/>
    </xf>
    <xf numFmtId="0" fontId="29" fillId="0" borderId="11" xfId="64" applyFont="1" applyFill="1" applyBorder="1" applyAlignment="1">
      <alignment horizontal="center" vertical="center"/>
      <protection/>
    </xf>
    <xf numFmtId="0" fontId="29" fillId="0" borderId="12" xfId="64" applyFont="1" applyFill="1" applyBorder="1" applyAlignment="1">
      <alignment horizontal="center" vertical="center"/>
      <protection/>
    </xf>
    <xf numFmtId="0" fontId="30" fillId="0" borderId="0" xfId="64" applyFont="1" applyBorder="1">
      <alignment vertical="center"/>
      <protection/>
    </xf>
    <xf numFmtId="0" fontId="4" fillId="0" borderId="0" xfId="65" applyFont="1" applyFill="1" applyBorder="1" applyAlignment="1">
      <alignment vertical="center"/>
      <protection/>
    </xf>
    <xf numFmtId="0" fontId="3" fillId="0" borderId="0" xfId="65" applyFont="1" applyBorder="1">
      <alignment vertical="center"/>
      <protection/>
    </xf>
    <xf numFmtId="0" fontId="31" fillId="0" borderId="10" xfId="65" applyFont="1" applyFill="1" applyBorder="1" applyAlignment="1">
      <alignment horizontal="center" vertical="center"/>
      <protection/>
    </xf>
    <xf numFmtId="0" fontId="31" fillId="0" borderId="12" xfId="65" applyFont="1" applyFill="1" applyBorder="1" applyAlignment="1">
      <alignment horizontal="center" vertical="center"/>
      <protection/>
    </xf>
    <xf numFmtId="0" fontId="31" fillId="0" borderId="16" xfId="65" applyFont="1" applyFill="1" applyBorder="1" applyAlignment="1">
      <alignment horizontal="center" vertical="center"/>
      <protection/>
    </xf>
    <xf numFmtId="0" fontId="31" fillId="0" borderId="18" xfId="65" applyFont="1" applyFill="1" applyBorder="1" applyAlignment="1">
      <alignment horizontal="center" vertical="center"/>
      <protection/>
    </xf>
    <xf numFmtId="0" fontId="31" fillId="0" borderId="11" xfId="65" applyFont="1" applyFill="1" applyBorder="1" applyAlignment="1">
      <alignment horizontal="center" vertical="center"/>
      <protection/>
    </xf>
    <xf numFmtId="0" fontId="31" fillId="0" borderId="17" xfId="65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８チ‐ムリ‐グ表(原本）" xfId="64"/>
    <cellStyle name="標準_Cグループ日程(1)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25</xdr:row>
      <xdr:rowOff>28575</xdr:rowOff>
    </xdr:from>
    <xdr:to>
      <xdr:col>18</xdr:col>
      <xdr:colOff>47625</xdr:colOff>
      <xdr:row>26</xdr:row>
      <xdr:rowOff>428625</xdr:rowOff>
    </xdr:to>
    <xdr:sp>
      <xdr:nvSpPr>
        <xdr:cNvPr id="1" name="下矢印 1"/>
        <xdr:cNvSpPr>
          <a:spLocks/>
        </xdr:cNvSpPr>
      </xdr:nvSpPr>
      <xdr:spPr>
        <a:xfrm flipV="1">
          <a:off x="2352675" y="4210050"/>
          <a:ext cx="1295400" cy="590550"/>
        </a:xfrm>
        <a:prstGeom prst="downArrow">
          <a:avLst>
            <a:gd name="adj1" fmla="val -15384"/>
            <a:gd name="adj2" fmla="val -13236"/>
          </a:avLst>
        </a:prstGeom>
        <a:solidFill>
          <a:srgbClr val="4F81BD">
            <a:alpha val="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5"/>
  <sheetViews>
    <sheetView tabSelected="1" zoomScalePageLayoutView="0" workbookViewId="0" topLeftCell="A1">
      <selection activeCell="AH86" sqref="AH86"/>
    </sheetView>
  </sheetViews>
  <sheetFormatPr defaultColWidth="9.00390625" defaultRowHeight="13.5"/>
  <cols>
    <col min="1" max="26" width="2.625" style="1" customWidth="1"/>
    <col min="27" max="27" width="2.625" style="2" customWidth="1"/>
    <col min="28" max="47" width="2.625" style="1" customWidth="1"/>
    <col min="48" max="16384" width="9.00390625" style="1" customWidth="1"/>
  </cols>
  <sheetData>
    <row r="1" spans="1:45" ht="9.75" customHeight="1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</row>
    <row r="2" spans="1:45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</row>
    <row r="3" spans="1:45" ht="9.75" customHeight="1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</row>
    <row r="4" spans="1:45" ht="9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ht="15" customHeight="1"/>
    <row r="6" ht="15" customHeight="1">
      <c r="B6" s="12" t="s">
        <v>31</v>
      </c>
    </row>
    <row r="7" ht="15" customHeight="1">
      <c r="C7" s="1" t="s">
        <v>40</v>
      </c>
    </row>
    <row r="8" ht="15" customHeight="1">
      <c r="C8" s="1" t="s">
        <v>41</v>
      </c>
    </row>
    <row r="9" ht="15" customHeight="1">
      <c r="C9" s="1" t="s">
        <v>42</v>
      </c>
    </row>
    <row r="10" ht="15" customHeight="1" hidden="1"/>
    <row r="11" ht="15" customHeight="1" hidden="1"/>
    <row r="12" spans="5:41" ht="15" customHeight="1">
      <c r="E12" s="62" t="s">
        <v>26</v>
      </c>
      <c r="F12" s="62"/>
      <c r="G12" s="62"/>
      <c r="H12" s="62"/>
      <c r="I12" s="12"/>
      <c r="J12" s="12"/>
      <c r="K12" s="12"/>
      <c r="L12" s="12"/>
      <c r="M12" s="12"/>
      <c r="N12" s="12"/>
      <c r="O12" s="12"/>
      <c r="P12" s="62" t="s">
        <v>28</v>
      </c>
      <c r="Q12" s="62"/>
      <c r="R12" s="62"/>
      <c r="S12" s="62"/>
      <c r="T12" s="12"/>
      <c r="U12" s="12"/>
      <c r="V12" s="12"/>
      <c r="W12" s="12"/>
      <c r="X12" s="12"/>
      <c r="Y12" s="12"/>
      <c r="Z12" s="12"/>
      <c r="AA12" s="63" t="s">
        <v>29</v>
      </c>
      <c r="AB12" s="63"/>
      <c r="AC12" s="63"/>
      <c r="AD12" s="63"/>
      <c r="AE12" s="12"/>
      <c r="AF12" s="12"/>
      <c r="AG12" s="12"/>
      <c r="AH12" s="12"/>
      <c r="AI12" s="12"/>
      <c r="AJ12" s="12"/>
      <c r="AK12" s="12"/>
      <c r="AL12" s="62" t="s">
        <v>30</v>
      </c>
      <c r="AM12" s="62"/>
      <c r="AN12" s="62"/>
      <c r="AO12" s="62"/>
    </row>
    <row r="13" spans="5:41" ht="15" customHeight="1">
      <c r="E13" s="15"/>
      <c r="F13" s="15"/>
      <c r="G13" s="16"/>
      <c r="H13" s="15"/>
      <c r="I13" s="12"/>
      <c r="J13" s="12"/>
      <c r="K13" s="12"/>
      <c r="L13" s="12"/>
      <c r="M13" s="12"/>
      <c r="N13" s="12"/>
      <c r="O13" s="12"/>
      <c r="P13" s="15"/>
      <c r="Q13" s="15"/>
      <c r="R13" s="16"/>
      <c r="S13" s="15"/>
      <c r="T13" s="12"/>
      <c r="U13" s="12"/>
      <c r="V13" s="12"/>
      <c r="W13" s="12"/>
      <c r="X13" s="12"/>
      <c r="Y13" s="12"/>
      <c r="Z13" s="12"/>
      <c r="AA13" s="17"/>
      <c r="AB13" s="15"/>
      <c r="AC13" s="16"/>
      <c r="AD13" s="15"/>
      <c r="AE13" s="12"/>
      <c r="AF13" s="12"/>
      <c r="AG13" s="12"/>
      <c r="AH13" s="12"/>
      <c r="AI13" s="12"/>
      <c r="AJ13" s="12"/>
      <c r="AK13" s="12"/>
      <c r="AL13" s="15"/>
      <c r="AM13" s="15"/>
      <c r="AN13" s="16"/>
      <c r="AO13" s="15"/>
    </row>
    <row r="14" spans="5:41" ht="15" customHeight="1">
      <c r="E14" s="7"/>
      <c r="F14" s="8"/>
      <c r="G14" s="8"/>
      <c r="H14" s="9"/>
      <c r="P14" s="7"/>
      <c r="Q14" s="8"/>
      <c r="R14" s="8"/>
      <c r="S14" s="9"/>
      <c r="AA14" s="10"/>
      <c r="AB14" s="8"/>
      <c r="AC14" s="8"/>
      <c r="AD14" s="9"/>
      <c r="AK14" s="5"/>
      <c r="AL14" s="7"/>
      <c r="AM14" s="8"/>
      <c r="AN14" s="8"/>
      <c r="AO14" s="9"/>
    </row>
    <row r="15" spans="3:43" ht="15" customHeight="1">
      <c r="C15" s="24" t="s">
        <v>32</v>
      </c>
      <c r="D15" s="25"/>
      <c r="E15" s="26"/>
      <c r="H15" s="24" t="s">
        <v>33</v>
      </c>
      <c r="I15" s="25"/>
      <c r="J15" s="26"/>
      <c r="N15" s="24" t="s">
        <v>34</v>
      </c>
      <c r="O15" s="25"/>
      <c r="P15" s="26"/>
      <c r="S15" s="24" t="s">
        <v>35</v>
      </c>
      <c r="T15" s="25"/>
      <c r="U15" s="26"/>
      <c r="Y15" s="24" t="s">
        <v>36</v>
      </c>
      <c r="Z15" s="25"/>
      <c r="AA15" s="26"/>
      <c r="AD15" s="24" t="s">
        <v>37</v>
      </c>
      <c r="AE15" s="25"/>
      <c r="AF15" s="26"/>
      <c r="AJ15" s="24" t="s">
        <v>38</v>
      </c>
      <c r="AK15" s="25"/>
      <c r="AL15" s="26"/>
      <c r="AO15" s="24" t="s">
        <v>39</v>
      </c>
      <c r="AP15" s="25"/>
      <c r="AQ15" s="26"/>
    </row>
    <row r="16" spans="3:43" ht="15" customHeight="1">
      <c r="C16" s="64" t="s">
        <v>17</v>
      </c>
      <c r="D16" s="65"/>
      <c r="E16" s="66"/>
      <c r="F16" s="12"/>
      <c r="G16" s="12"/>
      <c r="H16" s="64" t="s">
        <v>18</v>
      </c>
      <c r="I16" s="65"/>
      <c r="J16" s="66"/>
      <c r="K16" s="12"/>
      <c r="L16" s="12"/>
      <c r="M16" s="12"/>
      <c r="N16" s="64" t="s">
        <v>19</v>
      </c>
      <c r="O16" s="65"/>
      <c r="P16" s="66"/>
      <c r="Q16" s="12"/>
      <c r="R16" s="12"/>
      <c r="S16" s="64" t="s">
        <v>20</v>
      </c>
      <c r="T16" s="65"/>
      <c r="U16" s="66"/>
      <c r="V16" s="12"/>
      <c r="W16" s="12"/>
      <c r="X16" s="12"/>
      <c r="Y16" s="64" t="s">
        <v>21</v>
      </c>
      <c r="Z16" s="65"/>
      <c r="AA16" s="66"/>
      <c r="AB16" s="12"/>
      <c r="AC16" s="12"/>
      <c r="AD16" s="64" t="s">
        <v>22</v>
      </c>
      <c r="AE16" s="65"/>
      <c r="AF16" s="66"/>
      <c r="AG16" s="12"/>
      <c r="AH16" s="12"/>
      <c r="AI16" s="12"/>
      <c r="AJ16" s="64" t="s">
        <v>23</v>
      </c>
      <c r="AK16" s="65"/>
      <c r="AL16" s="66"/>
      <c r="AM16" s="12"/>
      <c r="AN16" s="12"/>
      <c r="AO16" s="64" t="s">
        <v>24</v>
      </c>
      <c r="AP16" s="65"/>
      <c r="AQ16" s="66"/>
    </row>
    <row r="17" spans="3:43" ht="15" customHeight="1">
      <c r="C17" s="64"/>
      <c r="D17" s="65"/>
      <c r="E17" s="66"/>
      <c r="F17" s="12"/>
      <c r="G17" s="12"/>
      <c r="H17" s="64"/>
      <c r="I17" s="65"/>
      <c r="J17" s="66"/>
      <c r="K17" s="12"/>
      <c r="L17" s="12"/>
      <c r="M17" s="12"/>
      <c r="N17" s="64"/>
      <c r="O17" s="65"/>
      <c r="P17" s="66"/>
      <c r="Q17" s="12"/>
      <c r="R17" s="12"/>
      <c r="S17" s="64"/>
      <c r="T17" s="65"/>
      <c r="U17" s="66"/>
      <c r="V17" s="12"/>
      <c r="W17" s="12"/>
      <c r="X17" s="12"/>
      <c r="Y17" s="64"/>
      <c r="Z17" s="65"/>
      <c r="AA17" s="66"/>
      <c r="AB17" s="12"/>
      <c r="AC17" s="12"/>
      <c r="AD17" s="64"/>
      <c r="AE17" s="65"/>
      <c r="AF17" s="66"/>
      <c r="AG17" s="13"/>
      <c r="AH17" s="13"/>
      <c r="AI17" s="12"/>
      <c r="AJ17" s="64"/>
      <c r="AK17" s="65"/>
      <c r="AL17" s="66"/>
      <c r="AM17" s="12"/>
      <c r="AN17" s="12"/>
      <c r="AO17" s="64"/>
      <c r="AP17" s="65"/>
      <c r="AQ17" s="66"/>
    </row>
    <row r="18" ht="15" customHeight="1"/>
    <row r="19" spans="3:7" ht="15" customHeight="1">
      <c r="C19" s="52" t="s">
        <v>96</v>
      </c>
      <c r="D19" s="53"/>
      <c r="E19" s="53"/>
      <c r="F19" s="53"/>
      <c r="G19" s="54"/>
    </row>
    <row r="20" spans="3:43" ht="15" customHeight="1">
      <c r="C20" s="61" t="s">
        <v>60</v>
      </c>
      <c r="D20" s="61"/>
      <c r="E20" s="61"/>
      <c r="F20" s="61"/>
      <c r="G20" s="61"/>
      <c r="H20" s="61" t="s">
        <v>0</v>
      </c>
      <c r="I20" s="61"/>
      <c r="J20" s="61"/>
      <c r="K20" s="61" t="s">
        <v>1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 t="s">
        <v>61</v>
      </c>
      <c r="Y20" s="61"/>
      <c r="Z20" s="61"/>
      <c r="AA20" s="61"/>
      <c r="AB20" s="61"/>
      <c r="AC20" s="61"/>
      <c r="AD20" s="61"/>
      <c r="AE20" s="61"/>
      <c r="AF20" s="61"/>
      <c r="AG20" s="61"/>
      <c r="AH20" s="61" t="s">
        <v>62</v>
      </c>
      <c r="AI20" s="61"/>
      <c r="AJ20" s="61"/>
      <c r="AK20" s="61"/>
      <c r="AL20" s="61"/>
      <c r="AM20" s="61"/>
      <c r="AN20" s="61"/>
      <c r="AO20" s="61"/>
      <c r="AP20" s="61"/>
      <c r="AQ20" s="61"/>
    </row>
    <row r="21" spans="3:43" ht="15" customHeight="1">
      <c r="C21" s="61" t="s">
        <v>97</v>
      </c>
      <c r="D21" s="61"/>
      <c r="E21" s="61"/>
      <c r="F21" s="61"/>
      <c r="G21" s="61"/>
      <c r="H21" s="70" t="s">
        <v>98</v>
      </c>
      <c r="I21" s="61"/>
      <c r="J21" s="61"/>
      <c r="K21" s="71" t="s">
        <v>17</v>
      </c>
      <c r="L21" s="71"/>
      <c r="M21" s="71"/>
      <c r="N21" s="71"/>
      <c r="O21" s="71"/>
      <c r="P21" s="11"/>
      <c r="Q21" s="19" t="s">
        <v>58</v>
      </c>
      <c r="R21" s="18"/>
      <c r="S21" s="71" t="s">
        <v>18</v>
      </c>
      <c r="T21" s="71"/>
      <c r="U21" s="71"/>
      <c r="V21" s="71"/>
      <c r="W21" s="71"/>
      <c r="X21" s="61" t="s">
        <v>19</v>
      </c>
      <c r="Y21" s="61"/>
      <c r="Z21" s="61"/>
      <c r="AA21" s="61"/>
      <c r="AB21" s="61"/>
      <c r="AC21" s="61" t="s">
        <v>20</v>
      </c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</row>
    <row r="22" spans="3:43" ht="15" customHeight="1">
      <c r="C22" s="61" t="s">
        <v>97</v>
      </c>
      <c r="D22" s="61"/>
      <c r="E22" s="61"/>
      <c r="F22" s="61"/>
      <c r="G22" s="61"/>
      <c r="H22" s="70">
        <v>0.46527777777777773</v>
      </c>
      <c r="I22" s="61"/>
      <c r="J22" s="61"/>
      <c r="K22" s="71" t="s">
        <v>19</v>
      </c>
      <c r="L22" s="71"/>
      <c r="M22" s="71"/>
      <c r="N22" s="71"/>
      <c r="O22" s="71"/>
      <c r="P22" s="11"/>
      <c r="Q22" s="19" t="s">
        <v>58</v>
      </c>
      <c r="R22" s="18"/>
      <c r="S22" s="71" t="s">
        <v>20</v>
      </c>
      <c r="T22" s="71"/>
      <c r="U22" s="71"/>
      <c r="V22" s="71"/>
      <c r="W22" s="71"/>
      <c r="X22" s="61" t="s">
        <v>17</v>
      </c>
      <c r="Y22" s="61"/>
      <c r="Z22" s="61"/>
      <c r="AA22" s="61"/>
      <c r="AB22" s="61"/>
      <c r="AC22" s="61" t="s">
        <v>18</v>
      </c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</row>
    <row r="23" spans="3:43" ht="15" customHeight="1">
      <c r="C23" s="61" t="s">
        <v>97</v>
      </c>
      <c r="D23" s="61"/>
      <c r="E23" s="61"/>
      <c r="F23" s="61"/>
      <c r="G23" s="61"/>
      <c r="H23" s="70">
        <v>0.4930555555555556</v>
      </c>
      <c r="I23" s="61"/>
      <c r="J23" s="61"/>
      <c r="K23" s="71" t="s">
        <v>21</v>
      </c>
      <c r="L23" s="71"/>
      <c r="M23" s="71"/>
      <c r="N23" s="71"/>
      <c r="O23" s="71"/>
      <c r="P23" s="11"/>
      <c r="Q23" s="19" t="s">
        <v>58</v>
      </c>
      <c r="R23" s="18"/>
      <c r="S23" s="71" t="s">
        <v>22</v>
      </c>
      <c r="T23" s="71"/>
      <c r="U23" s="71"/>
      <c r="V23" s="71"/>
      <c r="W23" s="71"/>
      <c r="X23" s="61" t="s">
        <v>23</v>
      </c>
      <c r="Y23" s="61"/>
      <c r="Z23" s="61"/>
      <c r="AA23" s="61"/>
      <c r="AB23" s="61"/>
      <c r="AC23" s="61" t="s">
        <v>24</v>
      </c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</row>
    <row r="24" spans="3:43" ht="15" customHeight="1">
      <c r="C24" s="61" t="s">
        <v>97</v>
      </c>
      <c r="D24" s="61"/>
      <c r="E24" s="61"/>
      <c r="F24" s="61"/>
      <c r="G24" s="61"/>
      <c r="H24" s="70">
        <v>0.5694444444444444</v>
      </c>
      <c r="I24" s="61"/>
      <c r="J24" s="61"/>
      <c r="K24" s="71" t="s">
        <v>23</v>
      </c>
      <c r="L24" s="71"/>
      <c r="M24" s="71"/>
      <c r="N24" s="71"/>
      <c r="O24" s="71"/>
      <c r="P24" s="11"/>
      <c r="Q24" s="19" t="s">
        <v>58</v>
      </c>
      <c r="R24" s="18"/>
      <c r="S24" s="71" t="s">
        <v>99</v>
      </c>
      <c r="T24" s="71"/>
      <c r="U24" s="71"/>
      <c r="V24" s="71"/>
      <c r="W24" s="71"/>
      <c r="X24" s="61" t="s">
        <v>21</v>
      </c>
      <c r="Y24" s="61"/>
      <c r="Z24" s="61"/>
      <c r="AA24" s="61"/>
      <c r="AB24" s="61"/>
      <c r="AC24" s="61" t="s">
        <v>22</v>
      </c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</row>
    <row r="25" ht="15" customHeight="1"/>
    <row r="26" ht="15" customHeight="1"/>
    <row r="27" ht="34.5" customHeight="1"/>
    <row r="28" ht="15" customHeight="1">
      <c r="B28" s="12" t="s">
        <v>43</v>
      </c>
    </row>
    <row r="29" ht="15" customHeight="1">
      <c r="C29" s="1" t="s">
        <v>44</v>
      </c>
    </row>
    <row r="30" spans="3:28" ht="15" customHeight="1">
      <c r="C30" s="56" t="s">
        <v>45</v>
      </c>
      <c r="D30" s="57"/>
      <c r="E30" s="57"/>
      <c r="F30" s="57"/>
      <c r="G30" s="58"/>
      <c r="J30" s="67" t="s">
        <v>46</v>
      </c>
      <c r="K30" s="68"/>
      <c r="L30" s="68"/>
      <c r="M30" s="68"/>
      <c r="N30" s="69"/>
      <c r="Q30" s="39" t="s">
        <v>47</v>
      </c>
      <c r="R30" s="40"/>
      <c r="S30" s="40"/>
      <c r="T30" s="40"/>
      <c r="U30" s="41"/>
      <c r="X30" s="43" t="s">
        <v>48</v>
      </c>
      <c r="Y30" s="44"/>
      <c r="Z30" s="44"/>
      <c r="AA30" s="44"/>
      <c r="AB30" s="45"/>
    </row>
    <row r="31" spans="3:28" ht="15" customHeight="1">
      <c r="C31" s="24" t="s">
        <v>15</v>
      </c>
      <c r="D31" s="25"/>
      <c r="E31" s="25"/>
      <c r="F31" s="25"/>
      <c r="G31" s="26"/>
      <c r="J31" s="24" t="s">
        <v>5</v>
      </c>
      <c r="K31" s="25"/>
      <c r="L31" s="25"/>
      <c r="M31" s="25"/>
      <c r="N31" s="26"/>
      <c r="Q31" s="24" t="s">
        <v>52</v>
      </c>
      <c r="R31" s="25"/>
      <c r="S31" s="25"/>
      <c r="T31" s="25"/>
      <c r="U31" s="26"/>
      <c r="X31" s="24" t="s">
        <v>8</v>
      </c>
      <c r="Y31" s="25"/>
      <c r="Z31" s="25"/>
      <c r="AA31" s="25"/>
      <c r="AB31" s="26"/>
    </row>
    <row r="32" spans="3:28" ht="15" customHeight="1">
      <c r="C32" s="24" t="s">
        <v>49</v>
      </c>
      <c r="D32" s="25"/>
      <c r="E32" s="25"/>
      <c r="F32" s="25"/>
      <c r="G32" s="26"/>
      <c r="J32" s="24" t="s">
        <v>50</v>
      </c>
      <c r="K32" s="25"/>
      <c r="L32" s="25"/>
      <c r="M32" s="25"/>
      <c r="N32" s="26"/>
      <c r="Q32" s="24" t="s">
        <v>54</v>
      </c>
      <c r="R32" s="25"/>
      <c r="S32" s="25"/>
      <c r="T32" s="25"/>
      <c r="U32" s="26"/>
      <c r="X32" s="24" t="s">
        <v>57</v>
      </c>
      <c r="Y32" s="25"/>
      <c r="Z32" s="25"/>
      <c r="AA32" s="25"/>
      <c r="AB32" s="26"/>
    </row>
    <row r="33" spans="3:28" ht="15" customHeight="1">
      <c r="C33" s="24" t="s">
        <v>13</v>
      </c>
      <c r="D33" s="25"/>
      <c r="E33" s="25"/>
      <c r="F33" s="25"/>
      <c r="G33" s="26"/>
      <c r="J33" s="24" t="s">
        <v>6</v>
      </c>
      <c r="K33" s="25"/>
      <c r="L33" s="25"/>
      <c r="M33" s="25"/>
      <c r="N33" s="26"/>
      <c r="Q33" s="24" t="s">
        <v>55</v>
      </c>
      <c r="R33" s="25"/>
      <c r="S33" s="25"/>
      <c r="T33" s="25"/>
      <c r="U33" s="26"/>
      <c r="X33" s="24" t="s">
        <v>11</v>
      </c>
      <c r="Y33" s="25"/>
      <c r="Z33" s="25"/>
      <c r="AA33" s="25"/>
      <c r="AB33" s="26"/>
    </row>
    <row r="34" spans="3:28" ht="15" customHeight="1">
      <c r="C34" s="24" t="s">
        <v>14</v>
      </c>
      <c r="D34" s="25"/>
      <c r="E34" s="25"/>
      <c r="F34" s="25"/>
      <c r="G34" s="26"/>
      <c r="J34" s="24" t="s">
        <v>51</v>
      </c>
      <c r="K34" s="25"/>
      <c r="L34" s="25"/>
      <c r="M34" s="25"/>
      <c r="N34" s="26"/>
      <c r="Q34" s="24" t="s">
        <v>56</v>
      </c>
      <c r="R34" s="25"/>
      <c r="S34" s="25"/>
      <c r="T34" s="25"/>
      <c r="U34" s="26"/>
      <c r="X34" s="24" t="s">
        <v>9</v>
      </c>
      <c r="Y34" s="25"/>
      <c r="Z34" s="25"/>
      <c r="AA34" s="25"/>
      <c r="AB34" s="26"/>
    </row>
    <row r="35" ht="15" customHeight="1"/>
    <row r="36" ht="0.75" customHeight="1"/>
    <row r="37" spans="3:7" ht="15" customHeight="1">
      <c r="C37" s="51" t="s">
        <v>59</v>
      </c>
      <c r="D37" s="51"/>
      <c r="E37" s="51"/>
      <c r="F37" s="51"/>
      <c r="G37" s="51"/>
    </row>
    <row r="38" spans="3:43" ht="15" customHeight="1">
      <c r="C38" s="24" t="s">
        <v>60</v>
      </c>
      <c r="D38" s="25"/>
      <c r="E38" s="25"/>
      <c r="F38" s="25"/>
      <c r="G38" s="26"/>
      <c r="H38" s="24" t="s">
        <v>0</v>
      </c>
      <c r="I38" s="25"/>
      <c r="J38" s="26"/>
      <c r="K38" s="24" t="s">
        <v>1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24" t="s">
        <v>61</v>
      </c>
      <c r="Y38" s="25"/>
      <c r="Z38" s="25"/>
      <c r="AA38" s="25"/>
      <c r="AB38" s="25"/>
      <c r="AC38" s="25"/>
      <c r="AD38" s="25"/>
      <c r="AE38" s="25"/>
      <c r="AF38" s="25"/>
      <c r="AG38" s="26"/>
      <c r="AH38" s="24" t="s">
        <v>62</v>
      </c>
      <c r="AI38" s="25"/>
      <c r="AJ38" s="25"/>
      <c r="AK38" s="25"/>
      <c r="AL38" s="25"/>
      <c r="AM38" s="25"/>
      <c r="AN38" s="25"/>
      <c r="AO38" s="25"/>
      <c r="AP38" s="25"/>
      <c r="AQ38" s="26"/>
    </row>
    <row r="39" spans="3:43" ht="15" customHeight="1">
      <c r="C39" s="24" t="s">
        <v>100</v>
      </c>
      <c r="D39" s="25"/>
      <c r="E39" s="25"/>
      <c r="F39" s="25"/>
      <c r="G39" s="26"/>
      <c r="H39" s="49">
        <v>0.4166666666666667</v>
      </c>
      <c r="I39" s="25"/>
      <c r="J39" s="26"/>
      <c r="K39" s="24" t="s">
        <v>66</v>
      </c>
      <c r="L39" s="25"/>
      <c r="M39" s="25"/>
      <c r="N39" s="25"/>
      <c r="O39" s="26"/>
      <c r="P39" s="11"/>
      <c r="Q39" s="19" t="s">
        <v>58</v>
      </c>
      <c r="R39" s="18"/>
      <c r="S39" s="24" t="s">
        <v>107</v>
      </c>
      <c r="T39" s="25"/>
      <c r="U39" s="25"/>
      <c r="V39" s="25"/>
      <c r="W39" s="26"/>
      <c r="X39" s="24" t="s">
        <v>106</v>
      </c>
      <c r="Y39" s="25"/>
      <c r="Z39" s="25"/>
      <c r="AA39" s="25"/>
      <c r="AB39" s="26"/>
      <c r="AC39" s="24" t="s">
        <v>13</v>
      </c>
      <c r="AD39" s="25"/>
      <c r="AE39" s="25"/>
      <c r="AF39" s="25"/>
      <c r="AG39" s="26"/>
      <c r="AH39" s="24" t="s">
        <v>108</v>
      </c>
      <c r="AI39" s="25"/>
      <c r="AJ39" s="25"/>
      <c r="AK39" s="25"/>
      <c r="AL39" s="25"/>
      <c r="AM39" s="25"/>
      <c r="AN39" s="25"/>
      <c r="AO39" s="25"/>
      <c r="AP39" s="25"/>
      <c r="AQ39" s="26"/>
    </row>
    <row r="40" spans="3:43" ht="15" customHeight="1">
      <c r="C40" s="24" t="s">
        <v>101</v>
      </c>
      <c r="D40" s="25"/>
      <c r="E40" s="25"/>
      <c r="F40" s="25"/>
      <c r="G40" s="26"/>
      <c r="H40" s="49">
        <v>0.625</v>
      </c>
      <c r="I40" s="25"/>
      <c r="J40" s="26"/>
      <c r="K40" s="24" t="s">
        <v>66</v>
      </c>
      <c r="L40" s="25"/>
      <c r="M40" s="25"/>
      <c r="N40" s="25"/>
      <c r="O40" s="26"/>
      <c r="P40" s="11"/>
      <c r="Q40" s="19" t="s">
        <v>58</v>
      </c>
      <c r="R40" s="18"/>
      <c r="S40" s="24" t="s">
        <v>106</v>
      </c>
      <c r="T40" s="25"/>
      <c r="U40" s="25"/>
      <c r="V40" s="25"/>
      <c r="W40" s="26"/>
      <c r="X40" s="24" t="s">
        <v>107</v>
      </c>
      <c r="Y40" s="25"/>
      <c r="Z40" s="25"/>
      <c r="AA40" s="25"/>
      <c r="AB40" s="26"/>
      <c r="AC40" s="24" t="s">
        <v>13</v>
      </c>
      <c r="AD40" s="25"/>
      <c r="AE40" s="25"/>
      <c r="AF40" s="25"/>
      <c r="AG40" s="26"/>
      <c r="AH40" s="24" t="s">
        <v>108</v>
      </c>
      <c r="AI40" s="25"/>
      <c r="AJ40" s="25"/>
      <c r="AK40" s="25"/>
      <c r="AL40" s="25"/>
      <c r="AM40" s="25"/>
      <c r="AN40" s="25"/>
      <c r="AO40" s="25"/>
      <c r="AP40" s="25"/>
      <c r="AQ40" s="26"/>
    </row>
    <row r="41" spans="3:43" ht="15" customHeight="1">
      <c r="C41" s="24" t="s">
        <v>102</v>
      </c>
      <c r="D41" s="25"/>
      <c r="E41" s="25"/>
      <c r="F41" s="25"/>
      <c r="G41" s="26"/>
      <c r="H41" s="49">
        <v>0.625</v>
      </c>
      <c r="I41" s="25"/>
      <c r="J41" s="26"/>
      <c r="K41" s="24" t="s">
        <v>106</v>
      </c>
      <c r="L41" s="25"/>
      <c r="M41" s="25"/>
      <c r="N41" s="25"/>
      <c r="O41" s="26"/>
      <c r="P41" s="11"/>
      <c r="Q41" s="19" t="s">
        <v>58</v>
      </c>
      <c r="R41" s="18"/>
      <c r="S41" s="24" t="s">
        <v>13</v>
      </c>
      <c r="T41" s="25"/>
      <c r="U41" s="25"/>
      <c r="V41" s="25"/>
      <c r="W41" s="26"/>
      <c r="X41" s="24" t="s">
        <v>66</v>
      </c>
      <c r="Y41" s="25"/>
      <c r="Z41" s="25"/>
      <c r="AA41" s="25"/>
      <c r="AB41" s="26"/>
      <c r="AC41" s="24" t="s">
        <v>107</v>
      </c>
      <c r="AD41" s="25"/>
      <c r="AE41" s="25"/>
      <c r="AF41" s="25"/>
      <c r="AG41" s="26"/>
      <c r="AH41" s="24" t="s">
        <v>109</v>
      </c>
      <c r="AI41" s="25"/>
      <c r="AJ41" s="25"/>
      <c r="AK41" s="25"/>
      <c r="AL41" s="25"/>
      <c r="AM41" s="25"/>
      <c r="AN41" s="25"/>
      <c r="AO41" s="25"/>
      <c r="AP41" s="25"/>
      <c r="AQ41" s="26"/>
    </row>
    <row r="42" spans="3:43" ht="15" customHeight="1">
      <c r="C42" s="24" t="s">
        <v>103</v>
      </c>
      <c r="D42" s="25"/>
      <c r="E42" s="25"/>
      <c r="F42" s="25"/>
      <c r="G42" s="26"/>
      <c r="H42" s="49">
        <v>0.4166666666666667</v>
      </c>
      <c r="I42" s="25"/>
      <c r="J42" s="26"/>
      <c r="K42" s="24" t="s">
        <v>13</v>
      </c>
      <c r="L42" s="25"/>
      <c r="M42" s="25"/>
      <c r="N42" s="25"/>
      <c r="O42" s="26"/>
      <c r="P42" s="11"/>
      <c r="Q42" s="19" t="s">
        <v>58</v>
      </c>
      <c r="R42" s="18"/>
      <c r="S42" s="24" t="s">
        <v>107</v>
      </c>
      <c r="T42" s="25"/>
      <c r="U42" s="25"/>
      <c r="V42" s="25"/>
      <c r="W42" s="26"/>
      <c r="X42" s="24" t="s">
        <v>66</v>
      </c>
      <c r="Y42" s="25"/>
      <c r="Z42" s="25"/>
      <c r="AA42" s="25"/>
      <c r="AB42" s="26"/>
      <c r="AC42" s="24" t="s">
        <v>106</v>
      </c>
      <c r="AD42" s="25"/>
      <c r="AE42" s="25"/>
      <c r="AF42" s="25"/>
      <c r="AG42" s="26"/>
      <c r="AH42" s="24" t="s">
        <v>109</v>
      </c>
      <c r="AI42" s="25"/>
      <c r="AJ42" s="25"/>
      <c r="AK42" s="25"/>
      <c r="AL42" s="25"/>
      <c r="AM42" s="25"/>
      <c r="AN42" s="25"/>
      <c r="AO42" s="25"/>
      <c r="AP42" s="25"/>
      <c r="AQ42" s="26"/>
    </row>
    <row r="43" spans="3:62" ht="15" customHeight="1">
      <c r="C43" s="24" t="s">
        <v>104</v>
      </c>
      <c r="D43" s="25"/>
      <c r="E43" s="25"/>
      <c r="F43" s="25"/>
      <c r="G43" s="26"/>
      <c r="H43" s="49">
        <v>0.4166666666666667</v>
      </c>
      <c r="I43" s="25"/>
      <c r="J43" s="26"/>
      <c r="K43" s="24" t="s">
        <v>106</v>
      </c>
      <c r="L43" s="25"/>
      <c r="M43" s="25"/>
      <c r="N43" s="25"/>
      <c r="O43" s="26"/>
      <c r="P43" s="11"/>
      <c r="Q43" s="19" t="s">
        <v>58</v>
      </c>
      <c r="R43" s="18"/>
      <c r="S43" s="24" t="s">
        <v>107</v>
      </c>
      <c r="T43" s="25"/>
      <c r="U43" s="25"/>
      <c r="V43" s="25"/>
      <c r="W43" s="26"/>
      <c r="X43" s="24" t="s">
        <v>13</v>
      </c>
      <c r="Y43" s="25"/>
      <c r="Z43" s="25"/>
      <c r="AA43" s="25"/>
      <c r="AB43" s="26"/>
      <c r="AC43" s="24" t="s">
        <v>66</v>
      </c>
      <c r="AD43" s="25"/>
      <c r="AE43" s="25"/>
      <c r="AF43" s="25"/>
      <c r="AG43" s="26"/>
      <c r="AH43" s="24" t="s">
        <v>108</v>
      </c>
      <c r="AI43" s="25"/>
      <c r="AJ43" s="25"/>
      <c r="AK43" s="25"/>
      <c r="AL43" s="25"/>
      <c r="AM43" s="25"/>
      <c r="AN43" s="25"/>
      <c r="AO43" s="25"/>
      <c r="AP43" s="25"/>
      <c r="AQ43" s="26"/>
      <c r="BJ43" s="2"/>
    </row>
    <row r="44" spans="3:43" ht="15" customHeight="1">
      <c r="C44" s="24" t="s">
        <v>105</v>
      </c>
      <c r="D44" s="25"/>
      <c r="E44" s="25"/>
      <c r="F44" s="25"/>
      <c r="G44" s="26"/>
      <c r="H44" s="49">
        <v>0.625</v>
      </c>
      <c r="I44" s="25"/>
      <c r="J44" s="26"/>
      <c r="K44" s="24" t="s">
        <v>66</v>
      </c>
      <c r="L44" s="25"/>
      <c r="M44" s="25"/>
      <c r="N44" s="25"/>
      <c r="O44" s="26"/>
      <c r="P44" s="11"/>
      <c r="Q44" s="19" t="s">
        <v>58</v>
      </c>
      <c r="R44" s="18"/>
      <c r="S44" s="24" t="s">
        <v>13</v>
      </c>
      <c r="T44" s="25"/>
      <c r="U44" s="25"/>
      <c r="V44" s="25"/>
      <c r="W44" s="26"/>
      <c r="X44" s="24" t="s">
        <v>106</v>
      </c>
      <c r="Y44" s="25"/>
      <c r="Z44" s="25"/>
      <c r="AA44" s="25"/>
      <c r="AB44" s="26"/>
      <c r="AC44" s="24" t="s">
        <v>107</v>
      </c>
      <c r="AD44" s="25"/>
      <c r="AE44" s="25"/>
      <c r="AF44" s="25"/>
      <c r="AG44" s="26"/>
      <c r="AH44" s="24" t="s">
        <v>108</v>
      </c>
      <c r="AI44" s="25"/>
      <c r="AJ44" s="25"/>
      <c r="AK44" s="25"/>
      <c r="AL44" s="25"/>
      <c r="AM44" s="25"/>
      <c r="AN44" s="25"/>
      <c r="AO44" s="25"/>
      <c r="AP44" s="25"/>
      <c r="AQ44" s="26"/>
    </row>
    <row r="45" spans="33:34" ht="15" customHeight="1">
      <c r="AG45" s="3"/>
      <c r="AH45" s="3"/>
    </row>
    <row r="46" spans="3:38" ht="15" customHeight="1">
      <c r="C46" s="56" t="s">
        <v>59</v>
      </c>
      <c r="D46" s="57"/>
      <c r="E46" s="57"/>
      <c r="F46" s="57"/>
      <c r="G46" s="58"/>
      <c r="H46" s="24" t="s">
        <v>66</v>
      </c>
      <c r="I46" s="25"/>
      <c r="J46" s="25"/>
      <c r="K46" s="25"/>
      <c r="L46" s="26"/>
      <c r="M46" s="24" t="s">
        <v>67</v>
      </c>
      <c r="N46" s="25"/>
      <c r="O46" s="25"/>
      <c r="P46" s="25"/>
      <c r="Q46" s="26"/>
      <c r="R46" s="24" t="s">
        <v>13</v>
      </c>
      <c r="S46" s="25"/>
      <c r="T46" s="25"/>
      <c r="U46" s="25"/>
      <c r="V46" s="26"/>
      <c r="W46" s="24" t="s">
        <v>14</v>
      </c>
      <c r="X46" s="25"/>
      <c r="Y46" s="25"/>
      <c r="Z46" s="25"/>
      <c r="AA46" s="26"/>
      <c r="AB46" s="24" t="s">
        <v>63</v>
      </c>
      <c r="AC46" s="25"/>
      <c r="AD46" s="26"/>
      <c r="AE46" s="24" t="s">
        <v>64</v>
      </c>
      <c r="AF46" s="26"/>
      <c r="AG46" s="24" t="s">
        <v>65</v>
      </c>
      <c r="AH46" s="26"/>
      <c r="AI46" s="24" t="s">
        <v>2</v>
      </c>
      <c r="AJ46" s="26"/>
      <c r="AK46" s="24" t="s">
        <v>3</v>
      </c>
      <c r="AL46" s="26"/>
    </row>
    <row r="47" spans="3:47" ht="15" customHeight="1">
      <c r="C47" s="27" t="s">
        <v>66</v>
      </c>
      <c r="D47" s="28"/>
      <c r="E47" s="28"/>
      <c r="F47" s="28"/>
      <c r="G47" s="29"/>
      <c r="H47" s="33"/>
      <c r="I47" s="34"/>
      <c r="J47" s="34"/>
      <c r="K47" s="34"/>
      <c r="L47" s="35"/>
      <c r="M47" s="79">
        <f>IF(OR(M48="",P48=""),"",IF(M48=P48,"△",IF(M48&gt;P48,"○","●")))</f>
      </c>
      <c r="N47" s="80"/>
      <c r="O47" s="80"/>
      <c r="P47" s="80"/>
      <c r="Q47" s="81"/>
      <c r="R47" s="79">
        <f>IF(OR(R48="",U48=""),"",IF(R48=U48,"△",IF(R48&gt;U48,"○","●")))</f>
      </c>
      <c r="S47" s="80"/>
      <c r="T47" s="80"/>
      <c r="U47" s="80"/>
      <c r="V47" s="81"/>
      <c r="W47" s="79" t="str">
        <f>IF(OR(W48="",Z48=""),"",IF(W48=Z48,"△",IF(W48&gt;Z48,"○","●")))</f>
        <v>○</v>
      </c>
      <c r="X47" s="80"/>
      <c r="Y47" s="80"/>
      <c r="Z47" s="80"/>
      <c r="AA47" s="81"/>
      <c r="AB47" s="85">
        <f>SUM(AN47:AN48)</f>
        <v>3</v>
      </c>
      <c r="AC47" s="89"/>
      <c r="AD47" s="86"/>
      <c r="AE47" s="85">
        <f>AO47</f>
        <v>11</v>
      </c>
      <c r="AF47" s="86"/>
      <c r="AG47" s="85">
        <f>AO48</f>
        <v>0</v>
      </c>
      <c r="AH47" s="86"/>
      <c r="AI47" s="85">
        <f>SUM(AO47-AO48)</f>
        <v>11</v>
      </c>
      <c r="AJ47" s="86"/>
      <c r="AK47" s="27"/>
      <c r="AL47" s="29"/>
      <c r="AN47" s="82">
        <f>COUNTIF(H47:AA47,"○")*3</f>
        <v>3</v>
      </c>
      <c r="AO47" s="83">
        <f>M48+R48+W48</f>
        <v>11</v>
      </c>
      <c r="AP47" s="84"/>
      <c r="AQ47" s="84"/>
      <c r="AR47" s="84"/>
      <c r="AS47" s="84"/>
      <c r="AT47" s="84"/>
      <c r="AU47" s="84"/>
    </row>
    <row r="48" spans="3:47" ht="15" customHeight="1">
      <c r="C48" s="30"/>
      <c r="D48" s="31"/>
      <c r="E48" s="31"/>
      <c r="F48" s="31"/>
      <c r="G48" s="32"/>
      <c r="H48" s="36"/>
      <c r="I48" s="37"/>
      <c r="J48" s="37"/>
      <c r="K48" s="37"/>
      <c r="L48" s="38"/>
      <c r="M48" s="30"/>
      <c r="N48" s="31"/>
      <c r="O48" s="23" t="s">
        <v>58</v>
      </c>
      <c r="P48" s="31"/>
      <c r="Q48" s="32"/>
      <c r="R48" s="30"/>
      <c r="S48" s="31"/>
      <c r="T48" s="23" t="s">
        <v>58</v>
      </c>
      <c r="U48" s="31"/>
      <c r="V48" s="32"/>
      <c r="W48" s="30">
        <v>11</v>
      </c>
      <c r="X48" s="31"/>
      <c r="Y48" s="23" t="s">
        <v>58</v>
      </c>
      <c r="Z48" s="31">
        <v>0</v>
      </c>
      <c r="AA48" s="32"/>
      <c r="AB48" s="87"/>
      <c r="AC48" s="90"/>
      <c r="AD48" s="88"/>
      <c r="AE48" s="87"/>
      <c r="AF48" s="88"/>
      <c r="AG48" s="87"/>
      <c r="AH48" s="88"/>
      <c r="AI48" s="87"/>
      <c r="AJ48" s="88"/>
      <c r="AK48" s="30"/>
      <c r="AL48" s="32"/>
      <c r="AN48" s="82">
        <f>COUNTIF(M47:AA48,"△")</f>
        <v>0</v>
      </c>
      <c r="AO48" s="83">
        <f>SUM(P48+U48+Z48)</f>
        <v>0</v>
      </c>
      <c r="AP48" s="84"/>
      <c r="AQ48" s="84"/>
      <c r="AR48" s="84"/>
      <c r="AS48" s="84"/>
      <c r="AT48" s="84"/>
      <c r="AU48" s="84"/>
    </row>
    <row r="49" spans="3:47" ht="15" customHeight="1">
      <c r="C49" s="27" t="s">
        <v>67</v>
      </c>
      <c r="D49" s="28"/>
      <c r="E49" s="28"/>
      <c r="F49" s="28"/>
      <c r="G49" s="29"/>
      <c r="H49" s="79">
        <f>IF(OR(H50="",K50=""),"",IF(H50=K50,"△",IF(H50&gt;K50,"○","●")))</f>
      </c>
      <c r="I49" s="80"/>
      <c r="J49" s="80"/>
      <c r="K49" s="80"/>
      <c r="L49" s="81"/>
      <c r="M49" s="33"/>
      <c r="N49" s="34"/>
      <c r="O49" s="34"/>
      <c r="P49" s="34"/>
      <c r="Q49" s="35"/>
      <c r="R49" s="79">
        <f>IF(OR(R50="",U50=""),"",IF(R50=U50,"△",IF(R50&gt;U50,"○","●")))</f>
      </c>
      <c r="S49" s="80"/>
      <c r="T49" s="80"/>
      <c r="U49" s="80"/>
      <c r="V49" s="81"/>
      <c r="W49" s="79">
        <f>IF(OR(W50="",Z50=""),"",IF(W50=Z50,"△",IF(W50&gt;Z50,"○","●")))</f>
      </c>
      <c r="X49" s="80"/>
      <c r="Y49" s="80"/>
      <c r="Z49" s="80"/>
      <c r="AA49" s="81"/>
      <c r="AB49" s="85">
        <f>SUM(AN49:AN50)</f>
        <v>0</v>
      </c>
      <c r="AC49" s="89"/>
      <c r="AD49" s="86"/>
      <c r="AE49" s="85">
        <f>AO49</f>
        <v>0</v>
      </c>
      <c r="AF49" s="86"/>
      <c r="AG49" s="85">
        <f>AO50</f>
        <v>0</v>
      </c>
      <c r="AH49" s="86"/>
      <c r="AI49" s="85">
        <f>SUM(AO49-AO50)</f>
        <v>0</v>
      </c>
      <c r="AJ49" s="86"/>
      <c r="AK49" s="27"/>
      <c r="AL49" s="29"/>
      <c r="AN49" s="82">
        <f>COUNTIF(H49:AA49,"○")*3</f>
        <v>0</v>
      </c>
      <c r="AO49" s="83">
        <f>H50+R50+W50</f>
        <v>0</v>
      </c>
      <c r="AP49" s="84"/>
      <c r="AQ49" s="84"/>
      <c r="AR49" s="84"/>
      <c r="AS49" s="84"/>
      <c r="AT49" s="84"/>
      <c r="AU49" s="84"/>
    </row>
    <row r="50" spans="3:47" ht="15" customHeight="1">
      <c r="C50" s="30"/>
      <c r="D50" s="31"/>
      <c r="E50" s="31"/>
      <c r="F50" s="31"/>
      <c r="G50" s="32"/>
      <c r="H50" s="30"/>
      <c r="I50" s="31"/>
      <c r="J50" s="23" t="s">
        <v>58</v>
      </c>
      <c r="K50" s="31"/>
      <c r="L50" s="32"/>
      <c r="M50" s="36"/>
      <c r="N50" s="37"/>
      <c r="O50" s="37"/>
      <c r="P50" s="37"/>
      <c r="Q50" s="38"/>
      <c r="R50" s="30"/>
      <c r="S50" s="31"/>
      <c r="T50" s="23" t="s">
        <v>58</v>
      </c>
      <c r="U50" s="31"/>
      <c r="V50" s="32"/>
      <c r="W50" s="30"/>
      <c r="X50" s="31"/>
      <c r="Y50" s="23" t="s">
        <v>58</v>
      </c>
      <c r="Z50" s="31"/>
      <c r="AA50" s="32"/>
      <c r="AB50" s="87"/>
      <c r="AC50" s="90"/>
      <c r="AD50" s="88"/>
      <c r="AE50" s="87"/>
      <c r="AF50" s="88"/>
      <c r="AG50" s="87"/>
      <c r="AH50" s="88"/>
      <c r="AI50" s="87"/>
      <c r="AJ50" s="88"/>
      <c r="AK50" s="30"/>
      <c r="AL50" s="32"/>
      <c r="AN50" s="82">
        <f>COUNTIF(M49:AA50,"△")</f>
        <v>0</v>
      </c>
      <c r="AO50" s="83">
        <f>SUM(K50+U50+Z50)</f>
        <v>0</v>
      </c>
      <c r="AP50" s="84"/>
      <c r="AQ50" s="84"/>
      <c r="AR50" s="84"/>
      <c r="AS50" s="84"/>
      <c r="AT50" s="84"/>
      <c r="AU50" s="84"/>
    </row>
    <row r="51" spans="3:47" ht="15" customHeight="1">
      <c r="C51" s="27" t="s">
        <v>13</v>
      </c>
      <c r="D51" s="28"/>
      <c r="E51" s="28"/>
      <c r="F51" s="28"/>
      <c r="G51" s="29"/>
      <c r="H51" s="79">
        <f>IF(OR(H52="",K52=""),"",IF(H52=K52,"△",IF(H52&gt;K52,"○","●")))</f>
      </c>
      <c r="I51" s="80"/>
      <c r="J51" s="80"/>
      <c r="K51" s="80"/>
      <c r="L51" s="81"/>
      <c r="M51" s="79">
        <f>IF(OR(M52="",P52=""),"",IF(M52=P52,"△",IF(M52&gt;P52,"○","●")))</f>
      </c>
      <c r="N51" s="80"/>
      <c r="O51" s="80"/>
      <c r="P51" s="80"/>
      <c r="Q51" s="81"/>
      <c r="R51" s="33"/>
      <c r="S51" s="34"/>
      <c r="T51" s="34"/>
      <c r="U51" s="34"/>
      <c r="V51" s="35"/>
      <c r="W51" s="79">
        <f>IF(OR(W52="",Z52=""),"",IF(W52=Z52,"△",IF(W52&gt;Z52,"○","●")))</f>
      </c>
      <c r="X51" s="80"/>
      <c r="Y51" s="80"/>
      <c r="Z51" s="80"/>
      <c r="AA51" s="81"/>
      <c r="AB51" s="85">
        <f>SUM(AN51:AN52)</f>
        <v>0</v>
      </c>
      <c r="AC51" s="89"/>
      <c r="AD51" s="86"/>
      <c r="AE51" s="85">
        <f>AO51</f>
        <v>0</v>
      </c>
      <c r="AF51" s="86"/>
      <c r="AG51" s="85">
        <f>AO52</f>
        <v>0</v>
      </c>
      <c r="AH51" s="86"/>
      <c r="AI51" s="85">
        <f>SUM(AO51-AO52)</f>
        <v>0</v>
      </c>
      <c r="AJ51" s="86"/>
      <c r="AK51" s="27"/>
      <c r="AL51" s="29"/>
      <c r="AN51" s="82">
        <f>COUNTIF(H51:AA51,"○")*3</f>
        <v>0</v>
      </c>
      <c r="AO51" s="83">
        <f>H52+M52+W52</f>
        <v>0</v>
      </c>
      <c r="AP51" s="84"/>
      <c r="AQ51" s="84"/>
      <c r="AR51" s="84"/>
      <c r="AS51" s="84"/>
      <c r="AT51" s="84"/>
      <c r="AU51" s="84"/>
    </row>
    <row r="52" spans="3:47" ht="15" customHeight="1">
      <c r="C52" s="30"/>
      <c r="D52" s="31"/>
      <c r="E52" s="31"/>
      <c r="F52" s="31"/>
      <c r="G52" s="32"/>
      <c r="H52" s="30"/>
      <c r="I52" s="31"/>
      <c r="J52" s="23" t="s">
        <v>58</v>
      </c>
      <c r="K52" s="31"/>
      <c r="L52" s="32"/>
      <c r="M52" s="30"/>
      <c r="N52" s="31"/>
      <c r="O52" s="23" t="s">
        <v>58</v>
      </c>
      <c r="P52" s="31"/>
      <c r="Q52" s="32"/>
      <c r="R52" s="36"/>
      <c r="S52" s="37"/>
      <c r="T52" s="37"/>
      <c r="U52" s="37"/>
      <c r="V52" s="38"/>
      <c r="W52" s="30"/>
      <c r="X52" s="31"/>
      <c r="Y52" s="23" t="s">
        <v>58</v>
      </c>
      <c r="Z52" s="31"/>
      <c r="AA52" s="32"/>
      <c r="AB52" s="87"/>
      <c r="AC52" s="90"/>
      <c r="AD52" s="88"/>
      <c r="AE52" s="87"/>
      <c r="AF52" s="88"/>
      <c r="AG52" s="87"/>
      <c r="AH52" s="88"/>
      <c r="AI52" s="87"/>
      <c r="AJ52" s="88"/>
      <c r="AK52" s="30"/>
      <c r="AL52" s="32"/>
      <c r="AN52" s="82">
        <f>COUNTIF(M51:AA52,"△")</f>
        <v>0</v>
      </c>
      <c r="AO52" s="83">
        <f>SUM(K52+P52+Z52)</f>
        <v>0</v>
      </c>
      <c r="AP52" s="84"/>
      <c r="AQ52" s="84"/>
      <c r="AR52" s="84"/>
      <c r="AS52" s="84"/>
      <c r="AT52" s="84"/>
      <c r="AU52" s="84"/>
    </row>
    <row r="53" spans="3:47" ht="15" customHeight="1">
      <c r="C53" s="27" t="s">
        <v>14</v>
      </c>
      <c r="D53" s="28"/>
      <c r="E53" s="28"/>
      <c r="F53" s="28"/>
      <c r="G53" s="29"/>
      <c r="H53" s="79" t="str">
        <f>IF(OR(H54="",K54=""),"",IF(H54=K54,"△",IF(H54&gt;K54,"○","●")))</f>
        <v>●</v>
      </c>
      <c r="I53" s="80"/>
      <c r="J53" s="80"/>
      <c r="K53" s="80"/>
      <c r="L53" s="81"/>
      <c r="M53" s="79">
        <f>IF(OR(M54="",P54=""),"",IF(M54=P54,"△",IF(M54&gt;P54,"○","●")))</f>
      </c>
      <c r="N53" s="80"/>
      <c r="O53" s="80"/>
      <c r="P53" s="80"/>
      <c r="Q53" s="81"/>
      <c r="R53" s="79">
        <f>IF(OR(R54="",U54=""),"",IF(R54=U54,"△",IF(R54&gt;U54,"○","●")))</f>
      </c>
      <c r="S53" s="80"/>
      <c r="T53" s="80"/>
      <c r="U53" s="80"/>
      <c r="V53" s="81"/>
      <c r="W53" s="33"/>
      <c r="X53" s="34"/>
      <c r="Y53" s="34"/>
      <c r="Z53" s="34"/>
      <c r="AA53" s="35"/>
      <c r="AB53" s="85">
        <f>SUM(AN53:AN54)</f>
        <v>0</v>
      </c>
      <c r="AC53" s="89"/>
      <c r="AD53" s="86"/>
      <c r="AE53" s="85">
        <f>AO53</f>
        <v>0</v>
      </c>
      <c r="AF53" s="86"/>
      <c r="AG53" s="85">
        <f>AO54</f>
        <v>11</v>
      </c>
      <c r="AH53" s="86"/>
      <c r="AI53" s="85">
        <f>SUM(AO53-AO54)</f>
        <v>-11</v>
      </c>
      <c r="AJ53" s="86"/>
      <c r="AK53" s="27"/>
      <c r="AL53" s="29"/>
      <c r="AN53" s="82">
        <f>COUNTIF(H53:AA53,"○")*3</f>
        <v>0</v>
      </c>
      <c r="AO53" s="83">
        <f>H54+M54+R54</f>
        <v>0</v>
      </c>
      <c r="AP53" s="84"/>
      <c r="AQ53" s="84"/>
      <c r="AR53" s="84"/>
      <c r="AS53" s="84"/>
      <c r="AT53" s="84"/>
      <c r="AU53" s="84"/>
    </row>
    <row r="54" spans="3:47" ht="15" customHeight="1">
      <c r="C54" s="30"/>
      <c r="D54" s="31"/>
      <c r="E54" s="31"/>
      <c r="F54" s="31"/>
      <c r="G54" s="32"/>
      <c r="H54" s="30">
        <v>0</v>
      </c>
      <c r="I54" s="31"/>
      <c r="J54" s="23" t="s">
        <v>58</v>
      </c>
      <c r="K54" s="31">
        <v>11</v>
      </c>
      <c r="L54" s="32"/>
      <c r="M54" s="30"/>
      <c r="N54" s="31"/>
      <c r="O54" s="23" t="s">
        <v>58</v>
      </c>
      <c r="P54" s="31"/>
      <c r="Q54" s="32"/>
      <c r="R54" s="30"/>
      <c r="S54" s="31"/>
      <c r="T54" s="23" t="s">
        <v>58</v>
      </c>
      <c r="U54" s="31"/>
      <c r="V54" s="32"/>
      <c r="W54" s="36"/>
      <c r="X54" s="37"/>
      <c r="Y54" s="37"/>
      <c r="Z54" s="37"/>
      <c r="AA54" s="38"/>
      <c r="AB54" s="87"/>
      <c r="AC54" s="90"/>
      <c r="AD54" s="88"/>
      <c r="AE54" s="87"/>
      <c r="AF54" s="88"/>
      <c r="AG54" s="87"/>
      <c r="AH54" s="88"/>
      <c r="AI54" s="87"/>
      <c r="AJ54" s="88"/>
      <c r="AK54" s="30"/>
      <c r="AL54" s="32"/>
      <c r="AN54" s="82">
        <f>COUNTIF(M53:AA54,"△")</f>
        <v>0</v>
      </c>
      <c r="AO54" s="83">
        <f>SUM(K54+P54+U54)</f>
        <v>11</v>
      </c>
      <c r="AP54" s="84"/>
      <c r="AQ54" s="84"/>
      <c r="AR54" s="84"/>
      <c r="AS54" s="84"/>
      <c r="AT54" s="84"/>
      <c r="AU54" s="84"/>
    </row>
    <row r="55" ht="15" customHeight="1"/>
    <row r="57" ht="15" customHeight="1"/>
    <row r="58" spans="3:7" ht="15" customHeight="1">
      <c r="C58" s="50" t="s">
        <v>68</v>
      </c>
      <c r="D58" s="50"/>
      <c r="E58" s="50"/>
      <c r="F58" s="50"/>
      <c r="G58" s="50"/>
    </row>
    <row r="59" spans="3:43" ht="15" customHeight="1">
      <c r="C59" s="24" t="s">
        <v>60</v>
      </c>
      <c r="D59" s="25"/>
      <c r="E59" s="25"/>
      <c r="F59" s="25"/>
      <c r="G59" s="26"/>
      <c r="H59" s="24" t="s">
        <v>0</v>
      </c>
      <c r="I59" s="25"/>
      <c r="J59" s="26"/>
      <c r="K59" s="24" t="s">
        <v>1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6"/>
      <c r="X59" s="24" t="s">
        <v>61</v>
      </c>
      <c r="Y59" s="25"/>
      <c r="Z59" s="25"/>
      <c r="AA59" s="25"/>
      <c r="AB59" s="25"/>
      <c r="AC59" s="25"/>
      <c r="AD59" s="25"/>
      <c r="AE59" s="25"/>
      <c r="AF59" s="25"/>
      <c r="AG59" s="26"/>
      <c r="AH59" s="24" t="s">
        <v>62</v>
      </c>
      <c r="AI59" s="25"/>
      <c r="AJ59" s="25"/>
      <c r="AK59" s="25"/>
      <c r="AL59" s="25"/>
      <c r="AM59" s="25"/>
      <c r="AN59" s="25"/>
      <c r="AO59" s="25"/>
      <c r="AP59" s="25"/>
      <c r="AQ59" s="26"/>
    </row>
    <row r="60" spans="3:43" ht="15" customHeight="1">
      <c r="C60" s="46">
        <v>43575</v>
      </c>
      <c r="D60" s="47"/>
      <c r="E60" s="47"/>
      <c r="F60" s="47"/>
      <c r="G60" s="48"/>
      <c r="H60" s="49">
        <v>0.3958333333333333</v>
      </c>
      <c r="I60" s="25"/>
      <c r="J60" s="26"/>
      <c r="K60" s="24" t="s">
        <v>6</v>
      </c>
      <c r="L60" s="25"/>
      <c r="M60" s="25"/>
      <c r="N60" s="25"/>
      <c r="O60" s="26"/>
      <c r="P60" s="11"/>
      <c r="Q60" s="19" t="s">
        <v>58</v>
      </c>
      <c r="R60" s="18"/>
      <c r="S60" s="24" t="s">
        <v>5</v>
      </c>
      <c r="T60" s="25"/>
      <c r="U60" s="25"/>
      <c r="V60" s="25"/>
      <c r="W60" s="26"/>
      <c r="X60" s="24" t="s">
        <v>9</v>
      </c>
      <c r="Y60" s="25"/>
      <c r="Z60" s="25"/>
      <c r="AA60" s="25"/>
      <c r="AB60" s="26"/>
      <c r="AC60" s="24" t="s">
        <v>112</v>
      </c>
      <c r="AD60" s="25"/>
      <c r="AE60" s="25"/>
      <c r="AF60" s="25"/>
      <c r="AG60" s="26"/>
      <c r="AH60" s="24" t="s">
        <v>117</v>
      </c>
      <c r="AI60" s="25"/>
      <c r="AJ60" s="25"/>
      <c r="AK60" s="25"/>
      <c r="AL60" s="25"/>
      <c r="AM60" s="25"/>
      <c r="AN60" s="25"/>
      <c r="AO60" s="25"/>
      <c r="AP60" s="25"/>
      <c r="AQ60" s="26"/>
    </row>
    <row r="61" spans="3:43" ht="15" customHeight="1">
      <c r="C61" s="46">
        <v>43575</v>
      </c>
      <c r="D61" s="47"/>
      <c r="E61" s="47"/>
      <c r="F61" s="47"/>
      <c r="G61" s="48"/>
      <c r="H61" s="49">
        <v>0.4791666666666667</v>
      </c>
      <c r="I61" s="25"/>
      <c r="J61" s="26"/>
      <c r="K61" s="24" t="s">
        <v>77</v>
      </c>
      <c r="L61" s="25"/>
      <c r="M61" s="25"/>
      <c r="N61" s="25"/>
      <c r="O61" s="26"/>
      <c r="P61" s="11"/>
      <c r="Q61" s="19" t="s">
        <v>58</v>
      </c>
      <c r="R61" s="18"/>
      <c r="S61" s="24" t="s">
        <v>111</v>
      </c>
      <c r="T61" s="25"/>
      <c r="U61" s="25"/>
      <c r="V61" s="25"/>
      <c r="W61" s="26"/>
      <c r="X61" s="24" t="s">
        <v>6</v>
      </c>
      <c r="Y61" s="25"/>
      <c r="Z61" s="25"/>
      <c r="AA61" s="25"/>
      <c r="AB61" s="26"/>
      <c r="AC61" s="24" t="s">
        <v>5</v>
      </c>
      <c r="AD61" s="25"/>
      <c r="AE61" s="25"/>
      <c r="AF61" s="25"/>
      <c r="AG61" s="26"/>
      <c r="AH61" s="24" t="s">
        <v>117</v>
      </c>
      <c r="AI61" s="25"/>
      <c r="AJ61" s="25"/>
      <c r="AK61" s="25"/>
      <c r="AL61" s="25"/>
      <c r="AM61" s="25"/>
      <c r="AN61" s="25"/>
      <c r="AO61" s="25"/>
      <c r="AP61" s="25"/>
      <c r="AQ61" s="26"/>
    </row>
    <row r="62" spans="3:43" ht="15" customHeight="1">
      <c r="C62" s="46">
        <v>43582</v>
      </c>
      <c r="D62" s="47"/>
      <c r="E62" s="47"/>
      <c r="F62" s="47"/>
      <c r="G62" s="48"/>
      <c r="H62" s="49">
        <v>0.3958333333333333</v>
      </c>
      <c r="I62" s="25"/>
      <c r="J62" s="26"/>
      <c r="K62" s="24" t="s">
        <v>114</v>
      </c>
      <c r="L62" s="25"/>
      <c r="M62" s="25"/>
      <c r="N62" s="25"/>
      <c r="O62" s="26"/>
      <c r="P62" s="11"/>
      <c r="Q62" s="19" t="s">
        <v>58</v>
      </c>
      <c r="R62" s="18"/>
      <c r="S62" s="24" t="s">
        <v>111</v>
      </c>
      <c r="T62" s="25"/>
      <c r="U62" s="25"/>
      <c r="V62" s="25"/>
      <c r="W62" s="26"/>
      <c r="X62" s="24" t="s">
        <v>115</v>
      </c>
      <c r="Y62" s="25"/>
      <c r="Z62" s="25"/>
      <c r="AA62" s="25"/>
      <c r="AB62" s="26"/>
      <c r="AC62" s="24" t="s">
        <v>57</v>
      </c>
      <c r="AD62" s="25"/>
      <c r="AE62" s="25"/>
      <c r="AF62" s="25"/>
      <c r="AG62" s="26"/>
      <c r="AH62" s="24" t="s">
        <v>117</v>
      </c>
      <c r="AI62" s="25"/>
      <c r="AJ62" s="25"/>
      <c r="AK62" s="25"/>
      <c r="AL62" s="25"/>
      <c r="AM62" s="25"/>
      <c r="AN62" s="25"/>
      <c r="AO62" s="25"/>
      <c r="AP62" s="25"/>
      <c r="AQ62" s="26"/>
    </row>
    <row r="63" spans="3:43" ht="15" customHeight="1">
      <c r="C63" s="46">
        <v>43585</v>
      </c>
      <c r="D63" s="47"/>
      <c r="E63" s="47"/>
      <c r="F63" s="47"/>
      <c r="G63" s="48"/>
      <c r="H63" s="49">
        <v>0.3958333333333333</v>
      </c>
      <c r="I63" s="25"/>
      <c r="J63" s="26"/>
      <c r="K63" s="24" t="s">
        <v>6</v>
      </c>
      <c r="L63" s="25"/>
      <c r="M63" s="25"/>
      <c r="N63" s="25"/>
      <c r="O63" s="26"/>
      <c r="P63" s="11"/>
      <c r="Q63" s="19" t="s">
        <v>58</v>
      </c>
      <c r="R63" s="18"/>
      <c r="S63" s="24" t="s">
        <v>118</v>
      </c>
      <c r="T63" s="25"/>
      <c r="U63" s="25"/>
      <c r="V63" s="25"/>
      <c r="W63" s="26"/>
      <c r="X63" s="24" t="s">
        <v>115</v>
      </c>
      <c r="Y63" s="25"/>
      <c r="Z63" s="25"/>
      <c r="AA63" s="25"/>
      <c r="AB63" s="26"/>
      <c r="AC63" s="24" t="s">
        <v>112</v>
      </c>
      <c r="AD63" s="25"/>
      <c r="AE63" s="25"/>
      <c r="AF63" s="25"/>
      <c r="AG63" s="26"/>
      <c r="AH63" s="24" t="s">
        <v>117</v>
      </c>
      <c r="AI63" s="25"/>
      <c r="AJ63" s="25"/>
      <c r="AK63" s="25"/>
      <c r="AL63" s="25"/>
      <c r="AM63" s="25"/>
      <c r="AN63" s="25"/>
      <c r="AO63" s="25"/>
      <c r="AP63" s="25"/>
      <c r="AQ63" s="26"/>
    </row>
    <row r="64" spans="3:62" ht="15" customHeight="1">
      <c r="C64" s="46">
        <v>43587</v>
      </c>
      <c r="D64" s="47"/>
      <c r="E64" s="47"/>
      <c r="F64" s="47"/>
      <c r="G64" s="48"/>
      <c r="H64" s="49">
        <v>0.5625</v>
      </c>
      <c r="I64" s="25"/>
      <c r="J64" s="26"/>
      <c r="K64" s="24" t="s">
        <v>5</v>
      </c>
      <c r="L64" s="25"/>
      <c r="M64" s="25"/>
      <c r="N64" s="25"/>
      <c r="O64" s="26"/>
      <c r="P64" s="11"/>
      <c r="Q64" s="19" t="s">
        <v>58</v>
      </c>
      <c r="R64" s="18"/>
      <c r="S64" s="24" t="s">
        <v>77</v>
      </c>
      <c r="T64" s="25"/>
      <c r="U64" s="25"/>
      <c r="V64" s="25"/>
      <c r="W64" s="26"/>
      <c r="X64" s="24" t="s">
        <v>110</v>
      </c>
      <c r="Y64" s="25"/>
      <c r="Z64" s="25"/>
      <c r="AA64" s="25"/>
      <c r="AB64" s="26"/>
      <c r="AC64" s="24" t="s">
        <v>116</v>
      </c>
      <c r="AD64" s="25"/>
      <c r="AE64" s="25"/>
      <c r="AF64" s="25"/>
      <c r="AG64" s="26"/>
      <c r="AH64" s="24" t="s">
        <v>117</v>
      </c>
      <c r="AI64" s="25"/>
      <c r="AJ64" s="25"/>
      <c r="AK64" s="25"/>
      <c r="AL64" s="25"/>
      <c r="AM64" s="25"/>
      <c r="AN64" s="25"/>
      <c r="AO64" s="25"/>
      <c r="AP64" s="25"/>
      <c r="AQ64" s="26"/>
      <c r="BJ64" s="2"/>
    </row>
    <row r="65" spans="3:43" ht="15" customHeight="1">
      <c r="C65" s="46">
        <v>43587</v>
      </c>
      <c r="D65" s="47"/>
      <c r="E65" s="47"/>
      <c r="F65" s="47"/>
      <c r="G65" s="48"/>
      <c r="H65" s="49">
        <v>0.6458333333333334</v>
      </c>
      <c r="I65" s="25"/>
      <c r="J65" s="26"/>
      <c r="K65" s="24" t="s">
        <v>120</v>
      </c>
      <c r="L65" s="25"/>
      <c r="M65" s="25"/>
      <c r="N65" s="25"/>
      <c r="O65" s="26"/>
      <c r="P65" s="11"/>
      <c r="Q65" s="19" t="s">
        <v>58</v>
      </c>
      <c r="R65" s="18"/>
      <c r="S65" s="24" t="s">
        <v>111</v>
      </c>
      <c r="T65" s="25"/>
      <c r="U65" s="25"/>
      <c r="V65" s="25"/>
      <c r="W65" s="26"/>
      <c r="X65" s="24" t="s">
        <v>114</v>
      </c>
      <c r="Y65" s="25"/>
      <c r="Z65" s="25"/>
      <c r="AA65" s="25"/>
      <c r="AB65" s="26"/>
      <c r="AC65" s="24" t="s">
        <v>77</v>
      </c>
      <c r="AD65" s="25"/>
      <c r="AE65" s="25"/>
      <c r="AF65" s="25"/>
      <c r="AG65" s="26"/>
      <c r="AH65" s="24" t="s">
        <v>117</v>
      </c>
      <c r="AI65" s="25"/>
      <c r="AJ65" s="25"/>
      <c r="AK65" s="25"/>
      <c r="AL65" s="25"/>
      <c r="AM65" s="25"/>
      <c r="AN65" s="25"/>
      <c r="AO65" s="25"/>
      <c r="AP65" s="25"/>
      <c r="AQ65" s="26"/>
    </row>
    <row r="66" spans="33:34" ht="15" customHeight="1">
      <c r="AG66" s="3"/>
      <c r="AH66" s="3"/>
    </row>
    <row r="67" spans="3:38" ht="15" customHeight="1">
      <c r="C67" s="52" t="s">
        <v>68</v>
      </c>
      <c r="D67" s="53"/>
      <c r="E67" s="53"/>
      <c r="F67" s="53"/>
      <c r="G67" s="54"/>
      <c r="H67" s="24" t="s">
        <v>5</v>
      </c>
      <c r="I67" s="25"/>
      <c r="J67" s="25"/>
      <c r="K67" s="25"/>
      <c r="L67" s="26"/>
      <c r="M67" s="24" t="s">
        <v>72</v>
      </c>
      <c r="N67" s="25"/>
      <c r="O67" s="25"/>
      <c r="P67" s="25"/>
      <c r="Q67" s="26"/>
      <c r="R67" s="24" t="s">
        <v>6</v>
      </c>
      <c r="S67" s="25"/>
      <c r="T67" s="25"/>
      <c r="U67" s="25"/>
      <c r="V67" s="26"/>
      <c r="W67" s="24" t="s">
        <v>77</v>
      </c>
      <c r="X67" s="25"/>
      <c r="Y67" s="25"/>
      <c r="Z67" s="25"/>
      <c r="AA67" s="26"/>
      <c r="AB67" s="24" t="s">
        <v>63</v>
      </c>
      <c r="AC67" s="25"/>
      <c r="AD67" s="26"/>
      <c r="AE67" s="24" t="s">
        <v>64</v>
      </c>
      <c r="AF67" s="26"/>
      <c r="AG67" s="24" t="s">
        <v>65</v>
      </c>
      <c r="AH67" s="26"/>
      <c r="AI67" s="24" t="s">
        <v>2</v>
      </c>
      <c r="AJ67" s="26"/>
      <c r="AK67" s="24" t="s">
        <v>3</v>
      </c>
      <c r="AL67" s="26"/>
    </row>
    <row r="68" spans="3:43" ht="15" customHeight="1">
      <c r="C68" s="27" t="s">
        <v>5</v>
      </c>
      <c r="D68" s="28"/>
      <c r="E68" s="28"/>
      <c r="F68" s="28"/>
      <c r="G68" s="29"/>
      <c r="H68" s="33"/>
      <c r="I68" s="34"/>
      <c r="J68" s="34"/>
      <c r="K68" s="34"/>
      <c r="L68" s="35"/>
      <c r="M68" s="79">
        <f>IF(OR(M69="",P69=""),"",IF(M69=P69,"△",IF(M69&gt;P69,"○","●")))</f>
      </c>
      <c r="N68" s="80"/>
      <c r="O68" s="80"/>
      <c r="P68" s="80"/>
      <c r="Q68" s="81"/>
      <c r="R68" s="79">
        <f>IF(OR(R69="",U69=""),"",IF(R69=U69,"△",IF(R69&gt;U69,"○","●")))</f>
      </c>
      <c r="S68" s="80"/>
      <c r="T68" s="80"/>
      <c r="U68" s="80"/>
      <c r="V68" s="81"/>
      <c r="W68" s="79">
        <f>IF(OR(W69="",Z69=""),"",IF(W69=Z69,"△",IF(W69&gt;Z69,"○","●")))</f>
      </c>
      <c r="X68" s="80"/>
      <c r="Y68" s="80"/>
      <c r="Z68" s="80"/>
      <c r="AA68" s="81"/>
      <c r="AB68" s="85">
        <f>SUM(AN68:AN69)</f>
        <v>0</v>
      </c>
      <c r="AC68" s="89"/>
      <c r="AD68" s="86"/>
      <c r="AE68" s="85">
        <f>AO68</f>
        <v>0</v>
      </c>
      <c r="AF68" s="86"/>
      <c r="AG68" s="85">
        <f>AO69</f>
        <v>0</v>
      </c>
      <c r="AH68" s="86"/>
      <c r="AI68" s="85">
        <f>SUM(AO68-AO69)</f>
        <v>0</v>
      </c>
      <c r="AJ68" s="86"/>
      <c r="AK68" s="27"/>
      <c r="AL68" s="29"/>
      <c r="AN68" s="82">
        <f>COUNTIF(H68:AA68,"○")*3</f>
        <v>0</v>
      </c>
      <c r="AO68" s="83">
        <f>M69+R69+W69</f>
        <v>0</v>
      </c>
      <c r="AP68" s="84"/>
      <c r="AQ68" s="84"/>
    </row>
    <row r="69" spans="3:43" ht="15" customHeight="1">
      <c r="C69" s="30"/>
      <c r="D69" s="31"/>
      <c r="E69" s="31"/>
      <c r="F69" s="31"/>
      <c r="G69" s="32"/>
      <c r="H69" s="36"/>
      <c r="I69" s="37"/>
      <c r="J69" s="37"/>
      <c r="K69" s="37"/>
      <c r="L69" s="38"/>
      <c r="M69" s="30"/>
      <c r="N69" s="31"/>
      <c r="O69" s="23" t="s">
        <v>58</v>
      </c>
      <c r="P69" s="31"/>
      <c r="Q69" s="32"/>
      <c r="R69" s="30"/>
      <c r="S69" s="31"/>
      <c r="T69" s="23" t="s">
        <v>58</v>
      </c>
      <c r="U69" s="31"/>
      <c r="V69" s="32"/>
      <c r="W69" s="30"/>
      <c r="X69" s="31"/>
      <c r="Y69" s="23" t="s">
        <v>58</v>
      </c>
      <c r="Z69" s="31"/>
      <c r="AA69" s="32"/>
      <c r="AB69" s="87"/>
      <c r="AC69" s="90"/>
      <c r="AD69" s="88"/>
      <c r="AE69" s="87"/>
      <c r="AF69" s="88"/>
      <c r="AG69" s="87"/>
      <c r="AH69" s="88"/>
      <c r="AI69" s="87"/>
      <c r="AJ69" s="88"/>
      <c r="AK69" s="30"/>
      <c r="AL69" s="32"/>
      <c r="AN69" s="82">
        <f>COUNTIF(M68:AA69,"△")</f>
        <v>0</v>
      </c>
      <c r="AO69" s="83">
        <f>SUM(P69+U69+Z69)</f>
        <v>0</v>
      </c>
      <c r="AP69" s="84"/>
      <c r="AQ69" s="84"/>
    </row>
    <row r="70" spans="3:43" ht="15" customHeight="1">
      <c r="C70" s="27" t="s">
        <v>72</v>
      </c>
      <c r="D70" s="28"/>
      <c r="E70" s="28"/>
      <c r="F70" s="28"/>
      <c r="G70" s="29"/>
      <c r="H70" s="79">
        <f>IF(OR(H71="",K71=""),"",IF(H71=K71,"△",IF(H71&gt;K71,"○","●")))</f>
      </c>
      <c r="I70" s="80"/>
      <c r="J70" s="80"/>
      <c r="K70" s="80"/>
      <c r="L70" s="81"/>
      <c r="M70" s="33"/>
      <c r="N70" s="34"/>
      <c r="O70" s="34"/>
      <c r="P70" s="34"/>
      <c r="Q70" s="35"/>
      <c r="R70" s="79">
        <f>IF(OR(R71="",U71=""),"",IF(R71=U71,"△",IF(R71&gt;U71,"○","●")))</f>
      </c>
      <c r="S70" s="80"/>
      <c r="T70" s="80"/>
      <c r="U70" s="80"/>
      <c r="V70" s="81"/>
      <c r="W70" s="79">
        <f>IF(OR(W71="",Z71=""),"",IF(W71=Z71,"△",IF(W71&gt;Z71,"○","●")))</f>
      </c>
      <c r="X70" s="80"/>
      <c r="Y70" s="80"/>
      <c r="Z70" s="80"/>
      <c r="AA70" s="81"/>
      <c r="AB70" s="85">
        <f>SUM(AN70:AN71)</f>
        <v>0</v>
      </c>
      <c r="AC70" s="89"/>
      <c r="AD70" s="86"/>
      <c r="AE70" s="85">
        <f>AO70</f>
        <v>0</v>
      </c>
      <c r="AF70" s="86"/>
      <c r="AG70" s="85">
        <f>AO71</f>
        <v>0</v>
      </c>
      <c r="AH70" s="86"/>
      <c r="AI70" s="85">
        <f>SUM(AO70-AO71)</f>
        <v>0</v>
      </c>
      <c r="AJ70" s="86"/>
      <c r="AK70" s="27"/>
      <c r="AL70" s="29"/>
      <c r="AN70" s="82">
        <f>COUNTIF(H70:AA70,"○")*3</f>
        <v>0</v>
      </c>
      <c r="AO70" s="83">
        <f>H71+R71+W71</f>
        <v>0</v>
      </c>
      <c r="AP70" s="84"/>
      <c r="AQ70" s="84"/>
    </row>
    <row r="71" spans="3:43" ht="15" customHeight="1">
      <c r="C71" s="30"/>
      <c r="D71" s="31"/>
      <c r="E71" s="31"/>
      <c r="F71" s="31"/>
      <c r="G71" s="32"/>
      <c r="H71" s="30"/>
      <c r="I71" s="31"/>
      <c r="J71" s="23" t="s">
        <v>58</v>
      </c>
      <c r="K71" s="31"/>
      <c r="L71" s="32"/>
      <c r="M71" s="36"/>
      <c r="N71" s="37"/>
      <c r="O71" s="37"/>
      <c r="P71" s="37"/>
      <c r="Q71" s="38"/>
      <c r="R71" s="30"/>
      <c r="S71" s="31"/>
      <c r="T71" s="23" t="s">
        <v>58</v>
      </c>
      <c r="U71" s="31"/>
      <c r="V71" s="32"/>
      <c r="W71" s="30"/>
      <c r="X71" s="31"/>
      <c r="Y71" s="23" t="s">
        <v>58</v>
      </c>
      <c r="Z71" s="31"/>
      <c r="AA71" s="32"/>
      <c r="AB71" s="87"/>
      <c r="AC71" s="90"/>
      <c r="AD71" s="88"/>
      <c r="AE71" s="87"/>
      <c r="AF71" s="88"/>
      <c r="AG71" s="87"/>
      <c r="AH71" s="88"/>
      <c r="AI71" s="87"/>
      <c r="AJ71" s="88"/>
      <c r="AK71" s="30"/>
      <c r="AL71" s="32"/>
      <c r="AN71" s="82">
        <f>COUNTIF(M70:AA71,"△")</f>
        <v>0</v>
      </c>
      <c r="AO71" s="83">
        <f>SUM(K71+U71+Z71)</f>
        <v>0</v>
      </c>
      <c r="AP71" s="84"/>
      <c r="AQ71" s="84"/>
    </row>
    <row r="72" spans="3:43" ht="15" customHeight="1">
      <c r="C72" s="27" t="s">
        <v>6</v>
      </c>
      <c r="D72" s="28"/>
      <c r="E72" s="28"/>
      <c r="F72" s="28"/>
      <c r="G72" s="29"/>
      <c r="H72" s="79">
        <f>IF(OR(H73="",K73=""),"",IF(H73=K73,"△",IF(H73&gt;K73,"○","●")))</f>
      </c>
      <c r="I72" s="80"/>
      <c r="J72" s="80"/>
      <c r="K72" s="80"/>
      <c r="L72" s="81"/>
      <c r="M72" s="79">
        <f>IF(OR(M73="",P73=""),"",IF(M73=P73,"△",IF(M73&gt;P73,"○","●")))</f>
      </c>
      <c r="N72" s="80"/>
      <c r="O72" s="80"/>
      <c r="P72" s="80"/>
      <c r="Q72" s="81"/>
      <c r="R72" s="33"/>
      <c r="S72" s="34"/>
      <c r="T72" s="34"/>
      <c r="U72" s="34"/>
      <c r="V72" s="35"/>
      <c r="W72" s="79">
        <f>IF(OR(W73="",Z73=""),"",IF(W73=Z73,"△",IF(W73&gt;Z73,"○","●")))</f>
      </c>
      <c r="X72" s="80"/>
      <c r="Y72" s="80"/>
      <c r="Z72" s="80"/>
      <c r="AA72" s="81"/>
      <c r="AB72" s="85">
        <f>SUM(AN72:AN73)</f>
        <v>0</v>
      </c>
      <c r="AC72" s="89"/>
      <c r="AD72" s="86"/>
      <c r="AE72" s="85">
        <f>AO72</f>
        <v>0</v>
      </c>
      <c r="AF72" s="86"/>
      <c r="AG72" s="85">
        <f>AO73</f>
        <v>0</v>
      </c>
      <c r="AH72" s="86"/>
      <c r="AI72" s="85">
        <f>SUM(AO72-AO73)</f>
        <v>0</v>
      </c>
      <c r="AJ72" s="86"/>
      <c r="AK72" s="27"/>
      <c r="AL72" s="29"/>
      <c r="AN72" s="82">
        <f>COUNTIF(H72:AA72,"○")*3</f>
        <v>0</v>
      </c>
      <c r="AO72" s="83">
        <f>H73+M73+W73</f>
        <v>0</v>
      </c>
      <c r="AP72" s="84"/>
      <c r="AQ72" s="84"/>
    </row>
    <row r="73" spans="3:43" ht="15" customHeight="1">
      <c r="C73" s="30"/>
      <c r="D73" s="31"/>
      <c r="E73" s="31"/>
      <c r="F73" s="31"/>
      <c r="G73" s="32"/>
      <c r="H73" s="30"/>
      <c r="I73" s="31"/>
      <c r="J73" s="23" t="s">
        <v>58</v>
      </c>
      <c r="K73" s="31"/>
      <c r="L73" s="32"/>
      <c r="M73" s="30"/>
      <c r="N73" s="31"/>
      <c r="O73" s="23" t="s">
        <v>58</v>
      </c>
      <c r="P73" s="31"/>
      <c r="Q73" s="32"/>
      <c r="R73" s="36"/>
      <c r="S73" s="37"/>
      <c r="T73" s="37"/>
      <c r="U73" s="37"/>
      <c r="V73" s="38"/>
      <c r="W73" s="30"/>
      <c r="X73" s="31"/>
      <c r="Y73" s="23" t="s">
        <v>58</v>
      </c>
      <c r="Z73" s="31"/>
      <c r="AA73" s="32"/>
      <c r="AB73" s="87"/>
      <c r="AC73" s="90"/>
      <c r="AD73" s="88"/>
      <c r="AE73" s="87"/>
      <c r="AF73" s="88"/>
      <c r="AG73" s="87"/>
      <c r="AH73" s="88"/>
      <c r="AI73" s="87"/>
      <c r="AJ73" s="88"/>
      <c r="AK73" s="30"/>
      <c r="AL73" s="32"/>
      <c r="AN73" s="82">
        <f>COUNTIF(M72:AA73,"△")</f>
        <v>0</v>
      </c>
      <c r="AO73" s="83">
        <f>SUM(K73+P73+Z73)</f>
        <v>0</v>
      </c>
      <c r="AP73" s="84"/>
      <c r="AQ73" s="84"/>
    </row>
    <row r="74" spans="3:43" ht="15" customHeight="1">
      <c r="C74" s="27" t="s">
        <v>77</v>
      </c>
      <c r="D74" s="28"/>
      <c r="E74" s="28"/>
      <c r="F74" s="28"/>
      <c r="G74" s="29"/>
      <c r="H74" s="79">
        <f>IF(OR(H75="",K75=""),"",IF(H75=K75,"△",IF(H75&gt;K75,"○","●")))</f>
      </c>
      <c r="I74" s="80"/>
      <c r="J74" s="80"/>
      <c r="K74" s="80"/>
      <c r="L74" s="81"/>
      <c r="M74" s="79">
        <f>IF(OR(M75="",P75=""),"",IF(M75=P75,"△",IF(M75&gt;P75,"○","●")))</f>
      </c>
      <c r="N74" s="80"/>
      <c r="O74" s="80"/>
      <c r="P74" s="80"/>
      <c r="Q74" s="81"/>
      <c r="R74" s="79">
        <f>IF(OR(R75="",U75=""),"",IF(R75=U75,"△",IF(R75&gt;U75,"○","●")))</f>
      </c>
      <c r="S74" s="80"/>
      <c r="T74" s="80"/>
      <c r="U74" s="80"/>
      <c r="V74" s="81"/>
      <c r="W74" s="33"/>
      <c r="X74" s="34"/>
      <c r="Y74" s="34"/>
      <c r="Z74" s="34"/>
      <c r="AA74" s="35"/>
      <c r="AB74" s="85">
        <f>SUM(AN74:AN75)</f>
        <v>0</v>
      </c>
      <c r="AC74" s="89"/>
      <c r="AD74" s="86"/>
      <c r="AE74" s="85">
        <f>AO74</f>
        <v>0</v>
      </c>
      <c r="AF74" s="86"/>
      <c r="AG74" s="85">
        <f>AO75</f>
        <v>0</v>
      </c>
      <c r="AH74" s="86"/>
      <c r="AI74" s="85">
        <f>SUM(AO74-AO75)</f>
        <v>0</v>
      </c>
      <c r="AJ74" s="86"/>
      <c r="AK74" s="27"/>
      <c r="AL74" s="29"/>
      <c r="AN74" s="82">
        <f>COUNTIF(H74:AA74,"○")*3</f>
        <v>0</v>
      </c>
      <c r="AO74" s="83">
        <f>H75+M75+R75</f>
        <v>0</v>
      </c>
      <c r="AP74" s="84"/>
      <c r="AQ74" s="84"/>
    </row>
    <row r="75" spans="3:43" ht="15" customHeight="1">
      <c r="C75" s="30"/>
      <c r="D75" s="31"/>
      <c r="E75" s="31"/>
      <c r="F75" s="31"/>
      <c r="G75" s="32"/>
      <c r="H75" s="30"/>
      <c r="I75" s="31"/>
      <c r="J75" s="23" t="s">
        <v>58</v>
      </c>
      <c r="K75" s="31"/>
      <c r="L75" s="32"/>
      <c r="M75" s="30"/>
      <c r="N75" s="31"/>
      <c r="O75" s="23" t="s">
        <v>58</v>
      </c>
      <c r="P75" s="31"/>
      <c r="Q75" s="32"/>
      <c r="R75" s="30"/>
      <c r="S75" s="31"/>
      <c r="T75" s="23" t="s">
        <v>58</v>
      </c>
      <c r="U75" s="31"/>
      <c r="V75" s="32"/>
      <c r="W75" s="36"/>
      <c r="X75" s="37"/>
      <c r="Y75" s="37"/>
      <c r="Z75" s="37"/>
      <c r="AA75" s="38"/>
      <c r="AB75" s="87"/>
      <c r="AC75" s="90"/>
      <c r="AD75" s="88"/>
      <c r="AE75" s="87"/>
      <c r="AF75" s="88"/>
      <c r="AG75" s="87"/>
      <c r="AH75" s="88"/>
      <c r="AI75" s="87"/>
      <c r="AJ75" s="88"/>
      <c r="AK75" s="30"/>
      <c r="AL75" s="32"/>
      <c r="AN75" s="82">
        <f>COUNTIF(M74:AA75,"△")</f>
        <v>0</v>
      </c>
      <c r="AO75" s="83">
        <f>SUM(K75+P75+U75)</f>
        <v>0</v>
      </c>
      <c r="AP75" s="84"/>
      <c r="AQ75" s="84"/>
    </row>
    <row r="76" ht="15" customHeight="1"/>
    <row r="77" ht="15" customHeight="1"/>
    <row r="78" spans="3:7" ht="15" customHeight="1">
      <c r="C78" s="55" t="s">
        <v>69</v>
      </c>
      <c r="D78" s="55"/>
      <c r="E78" s="55"/>
      <c r="F78" s="55"/>
      <c r="G78" s="55"/>
    </row>
    <row r="79" spans="3:43" ht="15" customHeight="1">
      <c r="C79" s="24" t="s">
        <v>60</v>
      </c>
      <c r="D79" s="25"/>
      <c r="E79" s="25"/>
      <c r="F79" s="25"/>
      <c r="G79" s="26"/>
      <c r="H79" s="24" t="s">
        <v>0</v>
      </c>
      <c r="I79" s="25"/>
      <c r="J79" s="26"/>
      <c r="K79" s="24" t="s">
        <v>1</v>
      </c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6"/>
      <c r="X79" s="24" t="s">
        <v>61</v>
      </c>
      <c r="Y79" s="25"/>
      <c r="Z79" s="25"/>
      <c r="AA79" s="25"/>
      <c r="AB79" s="25"/>
      <c r="AC79" s="25"/>
      <c r="AD79" s="25"/>
      <c r="AE79" s="25"/>
      <c r="AF79" s="25"/>
      <c r="AG79" s="26"/>
      <c r="AH79" s="24" t="s">
        <v>62</v>
      </c>
      <c r="AI79" s="25"/>
      <c r="AJ79" s="25"/>
      <c r="AK79" s="25"/>
      <c r="AL79" s="25"/>
      <c r="AM79" s="25"/>
      <c r="AN79" s="25"/>
      <c r="AO79" s="25"/>
      <c r="AP79" s="25"/>
      <c r="AQ79" s="26"/>
    </row>
    <row r="80" spans="3:43" ht="15" customHeight="1">
      <c r="C80" s="46">
        <v>43582</v>
      </c>
      <c r="D80" s="47"/>
      <c r="E80" s="47"/>
      <c r="F80" s="47"/>
      <c r="G80" s="48"/>
      <c r="H80" s="49">
        <v>0.5625</v>
      </c>
      <c r="I80" s="25"/>
      <c r="J80" s="26"/>
      <c r="K80" s="24" t="s">
        <v>127</v>
      </c>
      <c r="L80" s="25"/>
      <c r="M80" s="25"/>
      <c r="N80" s="25"/>
      <c r="O80" s="26"/>
      <c r="P80" s="11"/>
      <c r="Q80" s="19" t="s">
        <v>58</v>
      </c>
      <c r="R80" s="18"/>
      <c r="S80" s="24" t="s">
        <v>128</v>
      </c>
      <c r="T80" s="25"/>
      <c r="U80" s="25"/>
      <c r="V80" s="25"/>
      <c r="W80" s="26"/>
      <c r="X80" s="24" t="s">
        <v>131</v>
      </c>
      <c r="Y80" s="25"/>
      <c r="Z80" s="25"/>
      <c r="AA80" s="25"/>
      <c r="AB80" s="26"/>
      <c r="AC80" s="24" t="s">
        <v>10</v>
      </c>
      <c r="AD80" s="25"/>
      <c r="AE80" s="25"/>
      <c r="AF80" s="25"/>
      <c r="AG80" s="26"/>
      <c r="AH80" s="24" t="s">
        <v>117</v>
      </c>
      <c r="AI80" s="25"/>
      <c r="AJ80" s="25"/>
      <c r="AK80" s="25"/>
      <c r="AL80" s="25"/>
      <c r="AM80" s="25"/>
      <c r="AN80" s="25"/>
      <c r="AO80" s="25"/>
      <c r="AP80" s="25"/>
      <c r="AQ80" s="26"/>
    </row>
    <row r="81" spans="3:43" ht="15" customHeight="1">
      <c r="C81" s="46">
        <v>43582</v>
      </c>
      <c r="D81" s="47"/>
      <c r="E81" s="47"/>
      <c r="F81" s="47"/>
      <c r="G81" s="48"/>
      <c r="H81" s="49">
        <v>0.6458333333333334</v>
      </c>
      <c r="I81" s="25"/>
      <c r="J81" s="26"/>
      <c r="K81" s="24" t="s">
        <v>129</v>
      </c>
      <c r="L81" s="25"/>
      <c r="M81" s="25"/>
      <c r="N81" s="25"/>
      <c r="O81" s="26"/>
      <c r="P81" s="11"/>
      <c r="Q81" s="19" t="s">
        <v>58</v>
      </c>
      <c r="R81" s="18"/>
      <c r="S81" s="24" t="s">
        <v>130</v>
      </c>
      <c r="T81" s="25"/>
      <c r="U81" s="25"/>
      <c r="V81" s="25"/>
      <c r="W81" s="26"/>
      <c r="X81" s="24" t="s">
        <v>140</v>
      </c>
      <c r="Y81" s="25"/>
      <c r="Z81" s="25"/>
      <c r="AA81" s="25"/>
      <c r="AB81" s="26"/>
      <c r="AC81" s="24" t="s">
        <v>52</v>
      </c>
      <c r="AD81" s="25"/>
      <c r="AE81" s="25"/>
      <c r="AF81" s="25"/>
      <c r="AG81" s="26"/>
      <c r="AH81" s="24" t="s">
        <v>117</v>
      </c>
      <c r="AI81" s="25"/>
      <c r="AJ81" s="25"/>
      <c r="AK81" s="25"/>
      <c r="AL81" s="25"/>
      <c r="AM81" s="25"/>
      <c r="AN81" s="25"/>
      <c r="AO81" s="25"/>
      <c r="AP81" s="25"/>
      <c r="AQ81" s="26"/>
    </row>
    <row r="82" spans="3:43" ht="15" customHeight="1">
      <c r="C82" s="46">
        <v>43585</v>
      </c>
      <c r="D82" s="47"/>
      <c r="E82" s="47"/>
      <c r="F82" s="47"/>
      <c r="G82" s="48"/>
      <c r="H82" s="49">
        <v>0.6458333333333334</v>
      </c>
      <c r="I82" s="25"/>
      <c r="J82" s="26"/>
      <c r="K82" s="24" t="s">
        <v>127</v>
      </c>
      <c r="L82" s="25"/>
      <c r="M82" s="25"/>
      <c r="N82" s="25"/>
      <c r="O82" s="26"/>
      <c r="P82" s="11"/>
      <c r="Q82" s="19" t="s">
        <v>58</v>
      </c>
      <c r="R82" s="18"/>
      <c r="S82" s="24" t="s">
        <v>131</v>
      </c>
      <c r="T82" s="25"/>
      <c r="U82" s="25"/>
      <c r="V82" s="25"/>
      <c r="W82" s="26"/>
      <c r="X82" s="24" t="s">
        <v>57</v>
      </c>
      <c r="Y82" s="25"/>
      <c r="Z82" s="25"/>
      <c r="AA82" s="25"/>
      <c r="AB82" s="26"/>
      <c r="AC82" s="24" t="s">
        <v>9</v>
      </c>
      <c r="AD82" s="25"/>
      <c r="AE82" s="25"/>
      <c r="AF82" s="25"/>
      <c r="AG82" s="26"/>
      <c r="AH82" s="24" t="s">
        <v>117</v>
      </c>
      <c r="AI82" s="25"/>
      <c r="AJ82" s="25"/>
      <c r="AK82" s="25"/>
      <c r="AL82" s="25"/>
      <c r="AM82" s="25"/>
      <c r="AN82" s="25"/>
      <c r="AO82" s="25"/>
      <c r="AP82" s="25"/>
      <c r="AQ82" s="26"/>
    </row>
    <row r="83" spans="3:62" ht="15" customHeight="1">
      <c r="C83" s="46">
        <v>43585</v>
      </c>
      <c r="D83" s="47"/>
      <c r="E83" s="47"/>
      <c r="F83" s="47"/>
      <c r="G83" s="48"/>
      <c r="H83" s="24" t="s">
        <v>132</v>
      </c>
      <c r="I83" s="25"/>
      <c r="J83" s="26"/>
      <c r="K83" s="24" t="s">
        <v>133</v>
      </c>
      <c r="L83" s="25"/>
      <c r="M83" s="25"/>
      <c r="N83" s="25"/>
      <c r="O83" s="26"/>
      <c r="P83" s="11"/>
      <c r="Q83" s="19" t="s">
        <v>58</v>
      </c>
      <c r="R83" s="18"/>
      <c r="S83" s="24" t="s">
        <v>134</v>
      </c>
      <c r="T83" s="25"/>
      <c r="U83" s="25"/>
      <c r="V83" s="25"/>
      <c r="W83" s="26"/>
      <c r="X83" s="24" t="s">
        <v>135</v>
      </c>
      <c r="Y83" s="25"/>
      <c r="Z83" s="25"/>
      <c r="AA83" s="25"/>
      <c r="AB83" s="26"/>
      <c r="AC83" s="24" t="s">
        <v>135</v>
      </c>
      <c r="AD83" s="25"/>
      <c r="AE83" s="25"/>
      <c r="AF83" s="25"/>
      <c r="AG83" s="26"/>
      <c r="AH83" s="24" t="s">
        <v>136</v>
      </c>
      <c r="AI83" s="25"/>
      <c r="AJ83" s="25"/>
      <c r="AK83" s="25"/>
      <c r="AL83" s="25"/>
      <c r="AM83" s="25"/>
      <c r="AN83" s="25"/>
      <c r="AO83" s="25"/>
      <c r="AP83" s="25"/>
      <c r="AQ83" s="26"/>
      <c r="BJ83" s="2"/>
    </row>
    <row r="84" spans="3:43" ht="15" customHeight="1">
      <c r="C84" s="46">
        <v>43596</v>
      </c>
      <c r="D84" s="47"/>
      <c r="E84" s="47"/>
      <c r="F84" s="47"/>
      <c r="G84" s="48"/>
      <c r="H84" s="49">
        <v>0.3958333333333333</v>
      </c>
      <c r="I84" s="25"/>
      <c r="J84" s="26"/>
      <c r="K84" s="24" t="s">
        <v>137</v>
      </c>
      <c r="L84" s="25"/>
      <c r="M84" s="25"/>
      <c r="N84" s="25"/>
      <c r="O84" s="26"/>
      <c r="P84" s="11"/>
      <c r="Q84" s="19" t="s">
        <v>58</v>
      </c>
      <c r="R84" s="18"/>
      <c r="S84" s="24" t="s">
        <v>131</v>
      </c>
      <c r="T84" s="25"/>
      <c r="U84" s="25"/>
      <c r="V84" s="25"/>
      <c r="W84" s="26"/>
      <c r="X84" s="24" t="s">
        <v>10</v>
      </c>
      <c r="Y84" s="25"/>
      <c r="Z84" s="25"/>
      <c r="AA84" s="25"/>
      <c r="AB84" s="26"/>
      <c r="AC84" s="24" t="s">
        <v>127</v>
      </c>
      <c r="AD84" s="25"/>
      <c r="AE84" s="25"/>
      <c r="AF84" s="25"/>
      <c r="AG84" s="26"/>
      <c r="AH84" s="24" t="s">
        <v>117</v>
      </c>
      <c r="AI84" s="25"/>
      <c r="AJ84" s="25"/>
      <c r="AK84" s="25"/>
      <c r="AL84" s="25"/>
      <c r="AM84" s="25"/>
      <c r="AN84" s="25"/>
      <c r="AO84" s="25"/>
      <c r="AP84" s="25"/>
      <c r="AQ84" s="26"/>
    </row>
    <row r="85" spans="3:43" ht="15" customHeight="1">
      <c r="C85" s="46">
        <v>43596</v>
      </c>
      <c r="D85" s="47"/>
      <c r="E85" s="47"/>
      <c r="F85" s="47"/>
      <c r="G85" s="48"/>
      <c r="H85" s="49">
        <v>0.47222222222222227</v>
      </c>
      <c r="I85" s="25"/>
      <c r="J85" s="26"/>
      <c r="K85" s="24" t="s">
        <v>10</v>
      </c>
      <c r="L85" s="25"/>
      <c r="M85" s="25"/>
      <c r="N85" s="25"/>
      <c r="O85" s="26"/>
      <c r="P85" s="11"/>
      <c r="Q85" s="19" t="s">
        <v>58</v>
      </c>
      <c r="R85" s="18"/>
      <c r="S85" s="24" t="s">
        <v>127</v>
      </c>
      <c r="T85" s="25"/>
      <c r="U85" s="25"/>
      <c r="V85" s="25"/>
      <c r="W85" s="26"/>
      <c r="X85" s="24" t="s">
        <v>138</v>
      </c>
      <c r="Y85" s="25"/>
      <c r="Z85" s="25"/>
      <c r="AA85" s="25"/>
      <c r="AB85" s="26"/>
      <c r="AC85" s="24" t="s">
        <v>139</v>
      </c>
      <c r="AD85" s="25"/>
      <c r="AE85" s="25"/>
      <c r="AF85" s="25"/>
      <c r="AG85" s="26"/>
      <c r="AH85" s="24" t="s">
        <v>117</v>
      </c>
      <c r="AI85" s="25"/>
      <c r="AJ85" s="25"/>
      <c r="AK85" s="25"/>
      <c r="AL85" s="25"/>
      <c r="AM85" s="25"/>
      <c r="AN85" s="25"/>
      <c r="AO85" s="25"/>
      <c r="AP85" s="25"/>
      <c r="AQ85" s="26"/>
    </row>
    <row r="86" spans="33:34" ht="15" customHeight="1">
      <c r="AG86" s="3"/>
      <c r="AH86" s="3"/>
    </row>
    <row r="87" spans="3:38" ht="15" customHeight="1">
      <c r="C87" s="39" t="s">
        <v>69</v>
      </c>
      <c r="D87" s="40"/>
      <c r="E87" s="40"/>
      <c r="F87" s="40"/>
      <c r="G87" s="41"/>
      <c r="H87" s="24" t="s">
        <v>73</v>
      </c>
      <c r="I87" s="25"/>
      <c r="J87" s="25"/>
      <c r="K87" s="25"/>
      <c r="L87" s="26"/>
      <c r="M87" s="24" t="s">
        <v>53</v>
      </c>
      <c r="N87" s="25"/>
      <c r="O87" s="25"/>
      <c r="P87" s="25"/>
      <c r="Q87" s="26"/>
      <c r="R87" s="24" t="s">
        <v>75</v>
      </c>
      <c r="S87" s="25"/>
      <c r="T87" s="25"/>
      <c r="U87" s="25"/>
      <c r="V87" s="26"/>
      <c r="W87" s="24" t="s">
        <v>10</v>
      </c>
      <c r="X87" s="25"/>
      <c r="Y87" s="25"/>
      <c r="Z87" s="25"/>
      <c r="AA87" s="26"/>
      <c r="AB87" s="24" t="s">
        <v>63</v>
      </c>
      <c r="AC87" s="25"/>
      <c r="AD87" s="26"/>
      <c r="AE87" s="24" t="s">
        <v>64</v>
      </c>
      <c r="AF87" s="26"/>
      <c r="AG87" s="24" t="s">
        <v>65</v>
      </c>
      <c r="AH87" s="26"/>
      <c r="AI87" s="24" t="s">
        <v>2</v>
      </c>
      <c r="AJ87" s="26"/>
      <c r="AK87" s="24" t="s">
        <v>3</v>
      </c>
      <c r="AL87" s="26"/>
    </row>
    <row r="88" spans="3:43" ht="15" customHeight="1">
      <c r="C88" s="27" t="s">
        <v>73</v>
      </c>
      <c r="D88" s="28"/>
      <c r="E88" s="28"/>
      <c r="F88" s="28"/>
      <c r="G88" s="29"/>
      <c r="H88" s="33"/>
      <c r="I88" s="34"/>
      <c r="J88" s="34"/>
      <c r="K88" s="34"/>
      <c r="L88" s="35"/>
      <c r="M88" s="79">
        <f>IF(OR(M89="",P89=""),"",IF(M89=P89,"△",IF(M89&gt;P89,"○","●")))</f>
      </c>
      <c r="N88" s="80"/>
      <c r="O88" s="80"/>
      <c r="P88" s="80"/>
      <c r="Q88" s="81"/>
      <c r="R88" s="79">
        <f>IF(OR(R89="",U89=""),"",IF(R89=U89,"△",IF(R89&gt;U89,"○","●")))</f>
      </c>
      <c r="S88" s="80"/>
      <c r="T88" s="80"/>
      <c r="U88" s="80"/>
      <c r="V88" s="81"/>
      <c r="W88" s="79">
        <f>IF(OR(W89="",Z89=""),"",IF(W89=Z89,"△",IF(W89&gt;Z89,"○","●")))</f>
      </c>
      <c r="X88" s="80"/>
      <c r="Y88" s="80"/>
      <c r="Z88" s="80"/>
      <c r="AA88" s="81"/>
      <c r="AB88" s="85">
        <f>SUM(AN88:AN89)</f>
        <v>0</v>
      </c>
      <c r="AC88" s="89"/>
      <c r="AD88" s="86"/>
      <c r="AE88" s="85">
        <f>AO88</f>
        <v>0</v>
      </c>
      <c r="AF88" s="86"/>
      <c r="AG88" s="85">
        <f>AO89</f>
        <v>0</v>
      </c>
      <c r="AH88" s="86"/>
      <c r="AI88" s="85">
        <f>SUM(AO88-AO89)</f>
        <v>0</v>
      </c>
      <c r="AJ88" s="86"/>
      <c r="AK88" s="27"/>
      <c r="AL88" s="29"/>
      <c r="AN88" s="82">
        <f>COUNTIF(H88:AA88,"○")*3</f>
        <v>0</v>
      </c>
      <c r="AO88" s="83">
        <f>M89+R89+W89</f>
        <v>0</v>
      </c>
      <c r="AP88" s="84"/>
      <c r="AQ88" s="84"/>
    </row>
    <row r="89" spans="3:43" ht="15" customHeight="1">
      <c r="C89" s="30"/>
      <c r="D89" s="31"/>
      <c r="E89" s="31"/>
      <c r="F89" s="31"/>
      <c r="G89" s="32"/>
      <c r="H89" s="36"/>
      <c r="I89" s="37"/>
      <c r="J89" s="37"/>
      <c r="K89" s="37"/>
      <c r="L89" s="38"/>
      <c r="M89" s="30"/>
      <c r="N89" s="31"/>
      <c r="O89" s="23" t="s">
        <v>58</v>
      </c>
      <c r="P89" s="31"/>
      <c r="Q89" s="32"/>
      <c r="R89" s="30"/>
      <c r="S89" s="31"/>
      <c r="T89" s="23" t="s">
        <v>58</v>
      </c>
      <c r="U89" s="31"/>
      <c r="V89" s="32"/>
      <c r="W89" s="30"/>
      <c r="X89" s="31"/>
      <c r="Y89" s="23" t="s">
        <v>58</v>
      </c>
      <c r="Z89" s="31"/>
      <c r="AA89" s="32"/>
      <c r="AB89" s="87"/>
      <c r="AC89" s="90"/>
      <c r="AD89" s="88"/>
      <c r="AE89" s="87"/>
      <c r="AF89" s="88"/>
      <c r="AG89" s="87"/>
      <c r="AH89" s="88"/>
      <c r="AI89" s="87"/>
      <c r="AJ89" s="88"/>
      <c r="AK89" s="30"/>
      <c r="AL89" s="32"/>
      <c r="AN89" s="82">
        <f>COUNTIF(M88:AA89,"△")</f>
        <v>0</v>
      </c>
      <c r="AO89" s="83">
        <f>SUM(P89+U89+Z89)</f>
        <v>0</v>
      </c>
      <c r="AP89" s="84"/>
      <c r="AQ89" s="84"/>
    </row>
    <row r="90" spans="3:43" ht="15" customHeight="1">
      <c r="C90" s="27" t="s">
        <v>74</v>
      </c>
      <c r="D90" s="28"/>
      <c r="E90" s="28"/>
      <c r="F90" s="28"/>
      <c r="G90" s="29"/>
      <c r="H90" s="79">
        <f>IF(OR(H91="",K91=""),"",IF(H91=K91,"△",IF(H91&gt;K91,"○","●")))</f>
      </c>
      <c r="I90" s="80"/>
      <c r="J90" s="80"/>
      <c r="K90" s="80"/>
      <c r="L90" s="81"/>
      <c r="M90" s="33"/>
      <c r="N90" s="34"/>
      <c r="O90" s="34"/>
      <c r="P90" s="34"/>
      <c r="Q90" s="35"/>
      <c r="R90" s="79">
        <f>IF(OR(R91="",U91=""),"",IF(R91=U91,"△",IF(R91&gt;U91,"○","●")))</f>
      </c>
      <c r="S90" s="80"/>
      <c r="T90" s="80"/>
      <c r="U90" s="80"/>
      <c r="V90" s="81"/>
      <c r="W90" s="79">
        <f>IF(OR(W91="",Z91=""),"",IF(W91=Z91,"△",IF(W91&gt;Z91,"○","●")))</f>
      </c>
      <c r="X90" s="80"/>
      <c r="Y90" s="80"/>
      <c r="Z90" s="80"/>
      <c r="AA90" s="81"/>
      <c r="AB90" s="85">
        <f>SUM(AN90:AN91)</f>
        <v>0</v>
      </c>
      <c r="AC90" s="89"/>
      <c r="AD90" s="86"/>
      <c r="AE90" s="85">
        <f>AO90</f>
        <v>0</v>
      </c>
      <c r="AF90" s="86"/>
      <c r="AG90" s="85">
        <f>AO91</f>
        <v>0</v>
      </c>
      <c r="AH90" s="86"/>
      <c r="AI90" s="85">
        <f>SUM(AO90-AO91)</f>
        <v>0</v>
      </c>
      <c r="AJ90" s="86"/>
      <c r="AK90" s="27"/>
      <c r="AL90" s="29"/>
      <c r="AN90" s="82">
        <f>COUNTIF(H90:AA90,"○")*3</f>
        <v>0</v>
      </c>
      <c r="AO90" s="83">
        <f>H91+R91+W91</f>
        <v>0</v>
      </c>
      <c r="AP90" s="84"/>
      <c r="AQ90" s="84"/>
    </row>
    <row r="91" spans="3:43" ht="15" customHeight="1">
      <c r="C91" s="30"/>
      <c r="D91" s="31"/>
      <c r="E91" s="31"/>
      <c r="F91" s="31"/>
      <c r="G91" s="32"/>
      <c r="H91" s="30"/>
      <c r="I91" s="31"/>
      <c r="J91" s="23" t="s">
        <v>58</v>
      </c>
      <c r="K91" s="31"/>
      <c r="L91" s="32"/>
      <c r="M91" s="36"/>
      <c r="N91" s="37"/>
      <c r="O91" s="37"/>
      <c r="P91" s="37"/>
      <c r="Q91" s="38"/>
      <c r="R91" s="30"/>
      <c r="S91" s="31"/>
      <c r="T91" s="23" t="s">
        <v>58</v>
      </c>
      <c r="U91" s="31"/>
      <c r="V91" s="32"/>
      <c r="W91" s="30"/>
      <c r="X91" s="31"/>
      <c r="Y91" s="23" t="s">
        <v>58</v>
      </c>
      <c r="Z91" s="31"/>
      <c r="AA91" s="32"/>
      <c r="AB91" s="87"/>
      <c r="AC91" s="90"/>
      <c r="AD91" s="88"/>
      <c r="AE91" s="87"/>
      <c r="AF91" s="88"/>
      <c r="AG91" s="87"/>
      <c r="AH91" s="88"/>
      <c r="AI91" s="87"/>
      <c r="AJ91" s="88"/>
      <c r="AK91" s="30"/>
      <c r="AL91" s="32"/>
      <c r="AN91" s="82">
        <f>COUNTIF(M90:AA91,"△")</f>
        <v>0</v>
      </c>
      <c r="AO91" s="83">
        <f>SUM(K91+U91+Z91)</f>
        <v>0</v>
      </c>
      <c r="AP91" s="84"/>
      <c r="AQ91" s="84"/>
    </row>
    <row r="92" spans="3:43" ht="15" customHeight="1">
      <c r="C92" s="27" t="s">
        <v>75</v>
      </c>
      <c r="D92" s="28"/>
      <c r="E92" s="28"/>
      <c r="F92" s="28"/>
      <c r="G92" s="29"/>
      <c r="H92" s="79">
        <f>IF(OR(H93="",K93=""),"",IF(H93=K93,"△",IF(H93&gt;K93,"○","●")))</f>
      </c>
      <c r="I92" s="80"/>
      <c r="J92" s="80"/>
      <c r="K92" s="80"/>
      <c r="L92" s="81"/>
      <c r="M92" s="79">
        <f>IF(OR(M93="",P93=""),"",IF(M93=P93,"△",IF(M93&gt;P93,"○","●")))</f>
      </c>
      <c r="N92" s="80"/>
      <c r="O92" s="80"/>
      <c r="P92" s="80"/>
      <c r="Q92" s="81"/>
      <c r="R92" s="33"/>
      <c r="S92" s="34"/>
      <c r="T92" s="34"/>
      <c r="U92" s="34"/>
      <c r="V92" s="35"/>
      <c r="W92" s="79">
        <f>IF(OR(W93="",Z93=""),"",IF(W93=Z93,"△",IF(W93&gt;Z93,"○","●")))</f>
      </c>
      <c r="X92" s="80"/>
      <c r="Y92" s="80"/>
      <c r="Z92" s="80"/>
      <c r="AA92" s="81"/>
      <c r="AB92" s="85">
        <f>SUM(AN92:AN93)</f>
        <v>0</v>
      </c>
      <c r="AC92" s="89"/>
      <c r="AD92" s="86"/>
      <c r="AE92" s="85">
        <f>AO92</f>
        <v>0</v>
      </c>
      <c r="AF92" s="86"/>
      <c r="AG92" s="85">
        <f>AO93</f>
        <v>0</v>
      </c>
      <c r="AH92" s="86"/>
      <c r="AI92" s="85">
        <f>SUM(AO92-AO93)</f>
        <v>0</v>
      </c>
      <c r="AJ92" s="86"/>
      <c r="AK92" s="27"/>
      <c r="AL92" s="29"/>
      <c r="AN92" s="82">
        <f>COUNTIF(H92:AA92,"○")*3</f>
        <v>0</v>
      </c>
      <c r="AO92" s="83">
        <f>H93+M93+W93</f>
        <v>0</v>
      </c>
      <c r="AP92" s="84"/>
      <c r="AQ92" s="84"/>
    </row>
    <row r="93" spans="3:43" ht="15" customHeight="1">
      <c r="C93" s="30"/>
      <c r="D93" s="31"/>
      <c r="E93" s="31"/>
      <c r="F93" s="31"/>
      <c r="G93" s="32"/>
      <c r="H93" s="30"/>
      <c r="I93" s="31"/>
      <c r="J93" s="23" t="s">
        <v>58</v>
      </c>
      <c r="K93" s="31"/>
      <c r="L93" s="32"/>
      <c r="M93" s="30"/>
      <c r="N93" s="31"/>
      <c r="O93" s="23" t="s">
        <v>58</v>
      </c>
      <c r="P93" s="31"/>
      <c r="Q93" s="32"/>
      <c r="R93" s="36"/>
      <c r="S93" s="37"/>
      <c r="T93" s="37"/>
      <c r="U93" s="37"/>
      <c r="V93" s="38"/>
      <c r="W93" s="30"/>
      <c r="X93" s="31"/>
      <c r="Y93" s="23" t="s">
        <v>58</v>
      </c>
      <c r="Z93" s="31"/>
      <c r="AA93" s="32"/>
      <c r="AB93" s="87"/>
      <c r="AC93" s="90"/>
      <c r="AD93" s="88"/>
      <c r="AE93" s="87"/>
      <c r="AF93" s="88"/>
      <c r="AG93" s="87"/>
      <c r="AH93" s="88"/>
      <c r="AI93" s="87"/>
      <c r="AJ93" s="88"/>
      <c r="AK93" s="30"/>
      <c r="AL93" s="32"/>
      <c r="AN93" s="82">
        <f>COUNTIF(M92:AA93,"△")</f>
        <v>0</v>
      </c>
      <c r="AO93" s="83">
        <f>SUM(K93+P93+Z93)</f>
        <v>0</v>
      </c>
      <c r="AP93" s="84"/>
      <c r="AQ93" s="84"/>
    </row>
    <row r="94" spans="3:43" ht="15" customHeight="1">
      <c r="C94" s="27" t="s">
        <v>76</v>
      </c>
      <c r="D94" s="28"/>
      <c r="E94" s="28"/>
      <c r="F94" s="28"/>
      <c r="G94" s="29"/>
      <c r="H94" s="79">
        <f>IF(OR(H95="",K95=""),"",IF(H95=K95,"△",IF(H95&gt;K95,"○","●")))</f>
      </c>
      <c r="I94" s="80"/>
      <c r="J94" s="80"/>
      <c r="K94" s="80"/>
      <c r="L94" s="81"/>
      <c r="M94" s="79">
        <f>IF(OR(M95="",P95=""),"",IF(M95=P95,"△",IF(M95&gt;P95,"○","●")))</f>
      </c>
      <c r="N94" s="80"/>
      <c r="O94" s="80"/>
      <c r="P94" s="80"/>
      <c r="Q94" s="81"/>
      <c r="R94" s="79">
        <f>IF(OR(R95="",U95=""),"",IF(R95=U95,"△",IF(R95&gt;U95,"○","●")))</f>
      </c>
      <c r="S94" s="80"/>
      <c r="T94" s="80"/>
      <c r="U94" s="80"/>
      <c r="V94" s="81"/>
      <c r="W94" s="33"/>
      <c r="X94" s="34"/>
      <c r="Y94" s="34"/>
      <c r="Z94" s="34"/>
      <c r="AA94" s="35"/>
      <c r="AB94" s="85">
        <f>SUM(AN94:AN95)</f>
        <v>0</v>
      </c>
      <c r="AC94" s="89"/>
      <c r="AD94" s="86"/>
      <c r="AE94" s="85">
        <f>AO94</f>
        <v>0</v>
      </c>
      <c r="AF94" s="86"/>
      <c r="AG94" s="85">
        <f>AO95</f>
        <v>0</v>
      </c>
      <c r="AH94" s="86"/>
      <c r="AI94" s="85">
        <f>SUM(AO94-AO95)</f>
        <v>0</v>
      </c>
      <c r="AJ94" s="86"/>
      <c r="AK94" s="27"/>
      <c r="AL94" s="29"/>
      <c r="AN94" s="82">
        <f>COUNTIF(H94:AA94,"○")*3</f>
        <v>0</v>
      </c>
      <c r="AO94" s="83">
        <f>H95+M95+R95</f>
        <v>0</v>
      </c>
      <c r="AP94" s="84"/>
      <c r="AQ94" s="84"/>
    </row>
    <row r="95" spans="3:43" ht="15" customHeight="1">
      <c r="C95" s="30"/>
      <c r="D95" s="31"/>
      <c r="E95" s="31"/>
      <c r="F95" s="31"/>
      <c r="G95" s="32"/>
      <c r="H95" s="30"/>
      <c r="I95" s="31"/>
      <c r="J95" s="23" t="s">
        <v>58</v>
      </c>
      <c r="K95" s="31"/>
      <c r="L95" s="32"/>
      <c r="M95" s="30"/>
      <c r="N95" s="31"/>
      <c r="O95" s="23" t="s">
        <v>58</v>
      </c>
      <c r="P95" s="31"/>
      <c r="Q95" s="32"/>
      <c r="R95" s="30"/>
      <c r="S95" s="31"/>
      <c r="T95" s="23" t="s">
        <v>58</v>
      </c>
      <c r="U95" s="31"/>
      <c r="V95" s="32"/>
      <c r="W95" s="36"/>
      <c r="X95" s="37"/>
      <c r="Y95" s="37"/>
      <c r="Z95" s="37"/>
      <c r="AA95" s="38"/>
      <c r="AB95" s="87"/>
      <c r="AC95" s="90"/>
      <c r="AD95" s="88"/>
      <c r="AE95" s="87"/>
      <c r="AF95" s="88"/>
      <c r="AG95" s="87"/>
      <c r="AH95" s="88"/>
      <c r="AI95" s="87"/>
      <c r="AJ95" s="88"/>
      <c r="AK95" s="30"/>
      <c r="AL95" s="32"/>
      <c r="AN95" s="82">
        <f>COUNTIF(M94:AA95,"△")</f>
        <v>0</v>
      </c>
      <c r="AO95" s="83">
        <f>SUM(K95+P95+U95)</f>
        <v>0</v>
      </c>
      <c r="AP95" s="84"/>
      <c r="AQ95" s="84"/>
    </row>
    <row r="96" ht="15" customHeight="1"/>
    <row r="97" ht="15" customHeight="1"/>
    <row r="98" spans="3:7" ht="15" customHeight="1">
      <c r="C98" s="42" t="s">
        <v>70</v>
      </c>
      <c r="D98" s="42"/>
      <c r="E98" s="42"/>
      <c r="F98" s="42"/>
      <c r="G98" s="42"/>
    </row>
    <row r="99" spans="3:43" ht="15" customHeight="1">
      <c r="C99" s="24" t="s">
        <v>60</v>
      </c>
      <c r="D99" s="25"/>
      <c r="E99" s="25"/>
      <c r="F99" s="25"/>
      <c r="G99" s="26"/>
      <c r="H99" s="24" t="s">
        <v>0</v>
      </c>
      <c r="I99" s="25"/>
      <c r="J99" s="26"/>
      <c r="K99" s="24" t="s">
        <v>1</v>
      </c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6"/>
      <c r="X99" s="24" t="s">
        <v>61</v>
      </c>
      <c r="Y99" s="25"/>
      <c r="Z99" s="25"/>
      <c r="AA99" s="25"/>
      <c r="AB99" s="25"/>
      <c r="AC99" s="25"/>
      <c r="AD99" s="25"/>
      <c r="AE99" s="25"/>
      <c r="AF99" s="25"/>
      <c r="AG99" s="26"/>
      <c r="AH99" s="24" t="s">
        <v>62</v>
      </c>
      <c r="AI99" s="25"/>
      <c r="AJ99" s="25"/>
      <c r="AK99" s="25"/>
      <c r="AL99" s="25"/>
      <c r="AM99" s="25"/>
      <c r="AN99" s="25"/>
      <c r="AO99" s="25"/>
      <c r="AP99" s="25"/>
      <c r="AQ99" s="26"/>
    </row>
    <row r="100" spans="3:43" ht="15" customHeight="1">
      <c r="C100" s="46">
        <v>43575</v>
      </c>
      <c r="D100" s="47"/>
      <c r="E100" s="47"/>
      <c r="F100" s="47"/>
      <c r="G100" s="48"/>
      <c r="H100" s="49">
        <v>0.5625</v>
      </c>
      <c r="I100" s="25"/>
      <c r="J100" s="26"/>
      <c r="K100" s="24" t="s">
        <v>9</v>
      </c>
      <c r="L100" s="25"/>
      <c r="M100" s="25"/>
      <c r="N100" s="25"/>
      <c r="O100" s="26"/>
      <c r="P100" s="11"/>
      <c r="Q100" s="19" t="s">
        <v>58</v>
      </c>
      <c r="R100" s="18"/>
      <c r="S100" s="24" t="s">
        <v>11</v>
      </c>
      <c r="T100" s="25"/>
      <c r="U100" s="25"/>
      <c r="V100" s="25"/>
      <c r="W100" s="26"/>
      <c r="X100" s="24" t="s">
        <v>77</v>
      </c>
      <c r="Y100" s="25"/>
      <c r="Z100" s="25"/>
      <c r="AA100" s="25"/>
      <c r="AB100" s="26"/>
      <c r="AC100" s="24" t="s">
        <v>113</v>
      </c>
      <c r="AD100" s="25"/>
      <c r="AE100" s="25"/>
      <c r="AF100" s="25"/>
      <c r="AG100" s="26"/>
      <c r="AH100" s="24" t="s">
        <v>117</v>
      </c>
      <c r="AI100" s="25"/>
      <c r="AJ100" s="25"/>
      <c r="AK100" s="25"/>
      <c r="AL100" s="25"/>
      <c r="AM100" s="25"/>
      <c r="AN100" s="25"/>
      <c r="AO100" s="25"/>
      <c r="AP100" s="25"/>
      <c r="AQ100" s="26"/>
    </row>
    <row r="101" spans="3:43" ht="15" customHeight="1">
      <c r="C101" s="46">
        <v>43582</v>
      </c>
      <c r="D101" s="47"/>
      <c r="E101" s="47"/>
      <c r="F101" s="47"/>
      <c r="G101" s="48"/>
      <c r="H101" s="49">
        <v>0.4791666666666667</v>
      </c>
      <c r="I101" s="25"/>
      <c r="J101" s="26"/>
      <c r="K101" s="24" t="s">
        <v>115</v>
      </c>
      <c r="L101" s="25"/>
      <c r="M101" s="25"/>
      <c r="N101" s="25"/>
      <c r="O101" s="26"/>
      <c r="P101" s="11"/>
      <c r="Q101" s="19" t="s">
        <v>58</v>
      </c>
      <c r="R101" s="18"/>
      <c r="S101" s="24" t="s">
        <v>57</v>
      </c>
      <c r="T101" s="25"/>
      <c r="U101" s="25"/>
      <c r="V101" s="25"/>
      <c r="W101" s="26"/>
      <c r="X101" s="24" t="s">
        <v>5</v>
      </c>
      <c r="Y101" s="25"/>
      <c r="Z101" s="25"/>
      <c r="AA101" s="25"/>
      <c r="AB101" s="26"/>
      <c r="AC101" s="24" t="s">
        <v>116</v>
      </c>
      <c r="AD101" s="25"/>
      <c r="AE101" s="25"/>
      <c r="AF101" s="25"/>
      <c r="AG101" s="26"/>
      <c r="AH101" s="24" t="s">
        <v>117</v>
      </c>
      <c r="AI101" s="25"/>
      <c r="AJ101" s="25"/>
      <c r="AK101" s="25"/>
      <c r="AL101" s="25"/>
      <c r="AM101" s="25"/>
      <c r="AN101" s="25"/>
      <c r="AO101" s="25"/>
      <c r="AP101" s="25"/>
      <c r="AQ101" s="26"/>
    </row>
    <row r="102" spans="3:62" ht="15" customHeight="1">
      <c r="C102" s="46">
        <v>43585</v>
      </c>
      <c r="D102" s="47"/>
      <c r="E102" s="47"/>
      <c r="F102" s="47"/>
      <c r="G102" s="48"/>
      <c r="H102" s="49">
        <v>0.4791666666666667</v>
      </c>
      <c r="I102" s="25"/>
      <c r="J102" s="26"/>
      <c r="K102" s="24" t="s">
        <v>115</v>
      </c>
      <c r="L102" s="25"/>
      <c r="M102" s="25"/>
      <c r="N102" s="25"/>
      <c r="O102" s="26"/>
      <c r="P102" s="11"/>
      <c r="Q102" s="19" t="s">
        <v>58</v>
      </c>
      <c r="R102" s="18"/>
      <c r="S102" s="24" t="s">
        <v>11</v>
      </c>
      <c r="T102" s="25"/>
      <c r="U102" s="25"/>
      <c r="V102" s="25"/>
      <c r="W102" s="26"/>
      <c r="X102" s="24" t="s">
        <v>6</v>
      </c>
      <c r="Y102" s="25"/>
      <c r="Z102" s="25"/>
      <c r="AA102" s="25"/>
      <c r="AB102" s="26"/>
      <c r="AC102" s="24" t="s">
        <v>119</v>
      </c>
      <c r="AD102" s="25"/>
      <c r="AE102" s="25"/>
      <c r="AF102" s="25"/>
      <c r="AG102" s="26"/>
      <c r="AH102" s="24" t="s">
        <v>117</v>
      </c>
      <c r="AI102" s="25"/>
      <c r="AJ102" s="25"/>
      <c r="AK102" s="25"/>
      <c r="AL102" s="25"/>
      <c r="AM102" s="25"/>
      <c r="AN102" s="25"/>
      <c r="AO102" s="25"/>
      <c r="AP102" s="25"/>
      <c r="AQ102" s="26"/>
      <c r="BJ102" s="2"/>
    </row>
    <row r="103" spans="3:43" ht="15" customHeight="1">
      <c r="C103" s="46">
        <v>43585</v>
      </c>
      <c r="D103" s="47"/>
      <c r="E103" s="47"/>
      <c r="F103" s="47"/>
      <c r="G103" s="48"/>
      <c r="H103" s="49">
        <v>0.5625</v>
      </c>
      <c r="I103" s="25"/>
      <c r="J103" s="26"/>
      <c r="K103" s="24" t="s">
        <v>57</v>
      </c>
      <c r="L103" s="25"/>
      <c r="M103" s="25"/>
      <c r="N103" s="25"/>
      <c r="O103" s="26"/>
      <c r="P103" s="11"/>
      <c r="Q103" s="19" t="s">
        <v>58</v>
      </c>
      <c r="R103" s="18"/>
      <c r="S103" s="24" t="s">
        <v>9</v>
      </c>
      <c r="T103" s="25"/>
      <c r="U103" s="25"/>
      <c r="V103" s="25"/>
      <c r="W103" s="26"/>
      <c r="X103" s="24" t="s">
        <v>69</v>
      </c>
      <c r="Y103" s="25"/>
      <c r="Z103" s="25"/>
      <c r="AA103" s="25"/>
      <c r="AB103" s="26"/>
      <c r="AC103" s="24" t="s">
        <v>69</v>
      </c>
      <c r="AD103" s="25"/>
      <c r="AE103" s="25"/>
      <c r="AF103" s="25"/>
      <c r="AG103" s="26"/>
      <c r="AH103" s="24" t="s">
        <v>117</v>
      </c>
      <c r="AI103" s="25"/>
      <c r="AJ103" s="25"/>
      <c r="AK103" s="25"/>
      <c r="AL103" s="25"/>
      <c r="AM103" s="25"/>
      <c r="AN103" s="25"/>
      <c r="AO103" s="25"/>
      <c r="AP103" s="25"/>
      <c r="AQ103" s="26"/>
    </row>
    <row r="104" spans="3:43" ht="15" customHeight="1">
      <c r="C104" s="46">
        <v>43587</v>
      </c>
      <c r="D104" s="47"/>
      <c r="E104" s="47"/>
      <c r="F104" s="47"/>
      <c r="G104" s="48"/>
      <c r="H104" s="49">
        <v>0.3958333333333333</v>
      </c>
      <c r="I104" s="25"/>
      <c r="J104" s="26"/>
      <c r="K104" s="24" t="s">
        <v>115</v>
      </c>
      <c r="L104" s="25"/>
      <c r="M104" s="25"/>
      <c r="N104" s="25"/>
      <c r="O104" s="26"/>
      <c r="P104" s="11"/>
      <c r="Q104" s="19" t="s">
        <v>58</v>
      </c>
      <c r="R104" s="18"/>
      <c r="S104" s="24" t="s">
        <v>9</v>
      </c>
      <c r="T104" s="25"/>
      <c r="U104" s="25"/>
      <c r="V104" s="25"/>
      <c r="W104" s="26"/>
      <c r="X104" s="24" t="s">
        <v>57</v>
      </c>
      <c r="Y104" s="25"/>
      <c r="Z104" s="25"/>
      <c r="AA104" s="25"/>
      <c r="AB104" s="26"/>
      <c r="AC104" s="24" t="s">
        <v>11</v>
      </c>
      <c r="AD104" s="25"/>
      <c r="AE104" s="25"/>
      <c r="AF104" s="25"/>
      <c r="AG104" s="26"/>
      <c r="AH104" s="24" t="s">
        <v>117</v>
      </c>
      <c r="AI104" s="25"/>
      <c r="AJ104" s="25"/>
      <c r="AK104" s="25"/>
      <c r="AL104" s="25"/>
      <c r="AM104" s="25"/>
      <c r="AN104" s="25"/>
      <c r="AO104" s="25"/>
      <c r="AP104" s="25"/>
      <c r="AQ104" s="26"/>
    </row>
    <row r="105" spans="3:43" ht="15" customHeight="1">
      <c r="C105" s="46">
        <v>43587</v>
      </c>
      <c r="D105" s="47"/>
      <c r="E105" s="47"/>
      <c r="F105" s="47"/>
      <c r="G105" s="48"/>
      <c r="H105" s="49">
        <v>0.4791666666666667</v>
      </c>
      <c r="I105" s="25"/>
      <c r="J105" s="26"/>
      <c r="K105" s="24" t="s">
        <v>57</v>
      </c>
      <c r="L105" s="25"/>
      <c r="M105" s="25"/>
      <c r="N105" s="25"/>
      <c r="O105" s="26"/>
      <c r="P105" s="11"/>
      <c r="Q105" s="19" t="s">
        <v>58</v>
      </c>
      <c r="R105" s="18"/>
      <c r="S105" s="24" t="s">
        <v>11</v>
      </c>
      <c r="T105" s="25"/>
      <c r="U105" s="25"/>
      <c r="V105" s="25"/>
      <c r="W105" s="26"/>
      <c r="X105" s="24" t="s">
        <v>115</v>
      </c>
      <c r="Y105" s="25"/>
      <c r="Z105" s="25"/>
      <c r="AA105" s="25"/>
      <c r="AB105" s="26"/>
      <c r="AC105" s="24" t="s">
        <v>9</v>
      </c>
      <c r="AD105" s="25"/>
      <c r="AE105" s="25"/>
      <c r="AF105" s="25"/>
      <c r="AG105" s="26"/>
      <c r="AH105" s="24" t="s">
        <v>117</v>
      </c>
      <c r="AI105" s="25"/>
      <c r="AJ105" s="25"/>
      <c r="AK105" s="25"/>
      <c r="AL105" s="25"/>
      <c r="AM105" s="25"/>
      <c r="AN105" s="25"/>
      <c r="AO105" s="25"/>
      <c r="AP105" s="25"/>
      <c r="AQ105" s="26"/>
    </row>
    <row r="106" spans="33:34" ht="15" customHeight="1">
      <c r="AG106" s="3"/>
      <c r="AH106" s="3"/>
    </row>
    <row r="107" spans="3:38" ht="15" customHeight="1">
      <c r="C107" s="43" t="s">
        <v>70</v>
      </c>
      <c r="D107" s="44"/>
      <c r="E107" s="44"/>
      <c r="F107" s="44"/>
      <c r="G107" s="45"/>
      <c r="H107" s="24" t="s">
        <v>71</v>
      </c>
      <c r="I107" s="25"/>
      <c r="J107" s="25"/>
      <c r="K107" s="25"/>
      <c r="L107" s="26"/>
      <c r="M107" s="24" t="s">
        <v>78</v>
      </c>
      <c r="N107" s="25"/>
      <c r="O107" s="25"/>
      <c r="P107" s="25"/>
      <c r="Q107" s="26"/>
      <c r="R107" s="24" t="s">
        <v>79</v>
      </c>
      <c r="S107" s="25"/>
      <c r="T107" s="25"/>
      <c r="U107" s="25"/>
      <c r="V107" s="26"/>
      <c r="W107" s="24" t="s">
        <v>9</v>
      </c>
      <c r="X107" s="25"/>
      <c r="Y107" s="25"/>
      <c r="Z107" s="25"/>
      <c r="AA107" s="26"/>
      <c r="AB107" s="24" t="s">
        <v>63</v>
      </c>
      <c r="AC107" s="25"/>
      <c r="AD107" s="26"/>
      <c r="AE107" s="24" t="s">
        <v>64</v>
      </c>
      <c r="AF107" s="26"/>
      <c r="AG107" s="24" t="s">
        <v>65</v>
      </c>
      <c r="AH107" s="26"/>
      <c r="AI107" s="24" t="s">
        <v>2</v>
      </c>
      <c r="AJ107" s="26"/>
      <c r="AK107" s="24" t="s">
        <v>3</v>
      </c>
      <c r="AL107" s="26"/>
    </row>
    <row r="108" spans="3:43" ht="15" customHeight="1">
      <c r="C108" s="27" t="s">
        <v>71</v>
      </c>
      <c r="D108" s="28"/>
      <c r="E108" s="28"/>
      <c r="F108" s="28"/>
      <c r="G108" s="29"/>
      <c r="H108" s="33"/>
      <c r="I108" s="34"/>
      <c r="J108" s="34"/>
      <c r="K108" s="34"/>
      <c r="L108" s="35"/>
      <c r="M108" s="79">
        <f>IF(OR(M109="",P109=""),"",IF(M109=P109,"△",IF(M109&gt;P109,"○","●")))</f>
      </c>
      <c r="N108" s="80"/>
      <c r="O108" s="80"/>
      <c r="P108" s="80"/>
      <c r="Q108" s="81"/>
      <c r="R108" s="79">
        <f>IF(OR(R109="",U109=""),"",IF(R109=U109,"△",IF(R109&gt;U109,"○","●")))</f>
      </c>
      <c r="S108" s="80"/>
      <c r="T108" s="80"/>
      <c r="U108" s="80"/>
      <c r="V108" s="81"/>
      <c r="W108" s="79">
        <f>IF(OR(W109="",Z109=""),"",IF(W109=Z109,"△",IF(W109&gt;Z109,"○","●")))</f>
      </c>
      <c r="X108" s="80"/>
      <c r="Y108" s="80"/>
      <c r="Z108" s="80"/>
      <c r="AA108" s="81"/>
      <c r="AB108" s="85">
        <f>SUM(AN108:AN109)</f>
        <v>0</v>
      </c>
      <c r="AC108" s="89"/>
      <c r="AD108" s="86"/>
      <c r="AE108" s="85">
        <f>AO108</f>
        <v>0</v>
      </c>
      <c r="AF108" s="86"/>
      <c r="AG108" s="85">
        <f>AO109</f>
        <v>0</v>
      </c>
      <c r="AH108" s="86"/>
      <c r="AI108" s="85">
        <f>SUM(AO108-AO109)</f>
        <v>0</v>
      </c>
      <c r="AJ108" s="86"/>
      <c r="AK108" s="27"/>
      <c r="AL108" s="29"/>
      <c r="AN108" s="82">
        <f>COUNTIF(H108:AA108,"○")*3</f>
        <v>0</v>
      </c>
      <c r="AO108" s="83">
        <f>M109+R109+W109</f>
        <v>0</v>
      </c>
      <c r="AP108" s="84"/>
      <c r="AQ108" s="84"/>
    </row>
    <row r="109" spans="3:43" ht="15" customHeight="1">
      <c r="C109" s="30"/>
      <c r="D109" s="31"/>
      <c r="E109" s="31"/>
      <c r="F109" s="31"/>
      <c r="G109" s="32"/>
      <c r="H109" s="36"/>
      <c r="I109" s="37"/>
      <c r="J109" s="37"/>
      <c r="K109" s="37"/>
      <c r="L109" s="38"/>
      <c r="M109" s="30"/>
      <c r="N109" s="31"/>
      <c r="O109" s="23" t="s">
        <v>58</v>
      </c>
      <c r="P109" s="31"/>
      <c r="Q109" s="32"/>
      <c r="R109" s="30"/>
      <c r="S109" s="31"/>
      <c r="T109" s="23" t="s">
        <v>58</v>
      </c>
      <c r="U109" s="31"/>
      <c r="V109" s="32"/>
      <c r="W109" s="30"/>
      <c r="X109" s="31"/>
      <c r="Y109" s="23" t="s">
        <v>58</v>
      </c>
      <c r="Z109" s="31"/>
      <c r="AA109" s="32"/>
      <c r="AB109" s="87"/>
      <c r="AC109" s="90"/>
      <c r="AD109" s="88"/>
      <c r="AE109" s="87"/>
      <c r="AF109" s="88"/>
      <c r="AG109" s="87"/>
      <c r="AH109" s="88"/>
      <c r="AI109" s="87"/>
      <c r="AJ109" s="88"/>
      <c r="AK109" s="30"/>
      <c r="AL109" s="32"/>
      <c r="AN109" s="82">
        <f>COUNTIF(M108:AA109,"△")</f>
        <v>0</v>
      </c>
      <c r="AO109" s="83">
        <f>SUM(P109+U109+Z109)</f>
        <v>0</v>
      </c>
      <c r="AP109" s="84"/>
      <c r="AQ109" s="84"/>
    </row>
    <row r="110" spans="3:43" ht="15" customHeight="1">
      <c r="C110" s="27" t="s">
        <v>78</v>
      </c>
      <c r="D110" s="28"/>
      <c r="E110" s="28"/>
      <c r="F110" s="28"/>
      <c r="G110" s="29"/>
      <c r="H110" s="79">
        <f>IF(OR(H111="",K111=""),"",IF(H111=K111,"△",IF(H111&gt;K111,"○","●")))</f>
      </c>
      <c r="I110" s="80"/>
      <c r="J110" s="80"/>
      <c r="K110" s="80"/>
      <c r="L110" s="81"/>
      <c r="M110" s="33"/>
      <c r="N110" s="34"/>
      <c r="O110" s="34"/>
      <c r="P110" s="34"/>
      <c r="Q110" s="35"/>
      <c r="R110" s="79">
        <f>IF(OR(R111="",U111=""),"",IF(R111=U111,"△",IF(R111&gt;U111,"○","●")))</f>
      </c>
      <c r="S110" s="80"/>
      <c r="T110" s="80"/>
      <c r="U110" s="80"/>
      <c r="V110" s="81"/>
      <c r="W110" s="79">
        <f>IF(OR(W111="",Z111=""),"",IF(W111=Z111,"△",IF(W111&gt;Z111,"○","●")))</f>
      </c>
      <c r="X110" s="80"/>
      <c r="Y110" s="80"/>
      <c r="Z110" s="80"/>
      <c r="AA110" s="81"/>
      <c r="AB110" s="85">
        <f>SUM(AN110:AN111)</f>
        <v>0</v>
      </c>
      <c r="AC110" s="89"/>
      <c r="AD110" s="86"/>
      <c r="AE110" s="85">
        <f>AO110</f>
        <v>0</v>
      </c>
      <c r="AF110" s="86"/>
      <c r="AG110" s="85">
        <f>AO111</f>
        <v>0</v>
      </c>
      <c r="AH110" s="86"/>
      <c r="AI110" s="85">
        <f>SUM(AO110-AO111)</f>
        <v>0</v>
      </c>
      <c r="AJ110" s="86"/>
      <c r="AK110" s="27"/>
      <c r="AL110" s="29"/>
      <c r="AN110" s="82">
        <f>COUNTIF(H110:AA110,"○")*3</f>
        <v>0</v>
      </c>
      <c r="AO110" s="83">
        <f>H111+R111+W111</f>
        <v>0</v>
      </c>
      <c r="AP110" s="84"/>
      <c r="AQ110" s="84"/>
    </row>
    <row r="111" spans="3:43" ht="15" customHeight="1">
      <c r="C111" s="30"/>
      <c r="D111" s="31"/>
      <c r="E111" s="31"/>
      <c r="F111" s="31"/>
      <c r="G111" s="32"/>
      <c r="H111" s="30"/>
      <c r="I111" s="31"/>
      <c r="J111" s="23" t="s">
        <v>58</v>
      </c>
      <c r="K111" s="31"/>
      <c r="L111" s="32"/>
      <c r="M111" s="36"/>
      <c r="N111" s="37"/>
      <c r="O111" s="37"/>
      <c r="P111" s="37"/>
      <c r="Q111" s="38"/>
      <c r="R111" s="30"/>
      <c r="S111" s="31"/>
      <c r="T111" s="23" t="s">
        <v>58</v>
      </c>
      <c r="U111" s="31"/>
      <c r="V111" s="32"/>
      <c r="W111" s="30"/>
      <c r="X111" s="31"/>
      <c r="Y111" s="23" t="s">
        <v>58</v>
      </c>
      <c r="Z111" s="31"/>
      <c r="AA111" s="32"/>
      <c r="AB111" s="87"/>
      <c r="AC111" s="90"/>
      <c r="AD111" s="88"/>
      <c r="AE111" s="87"/>
      <c r="AF111" s="88"/>
      <c r="AG111" s="87"/>
      <c r="AH111" s="88"/>
      <c r="AI111" s="87"/>
      <c r="AJ111" s="88"/>
      <c r="AK111" s="30"/>
      <c r="AL111" s="32"/>
      <c r="AN111" s="82">
        <f>COUNTIF(M110:AA111,"△")</f>
        <v>0</v>
      </c>
      <c r="AO111" s="83">
        <f>SUM(K111+U111+Z111)</f>
        <v>0</v>
      </c>
      <c r="AP111" s="84"/>
      <c r="AQ111" s="84"/>
    </row>
    <row r="112" spans="3:43" ht="15" customHeight="1">
      <c r="C112" s="27" t="s">
        <v>79</v>
      </c>
      <c r="D112" s="28"/>
      <c r="E112" s="28"/>
      <c r="F112" s="28"/>
      <c r="G112" s="29"/>
      <c r="H112" s="79">
        <f>IF(OR(H113="",K113=""),"",IF(H113=K113,"△",IF(H113&gt;K113,"○","●")))</f>
      </c>
      <c r="I112" s="80"/>
      <c r="J112" s="80"/>
      <c r="K112" s="80"/>
      <c r="L112" s="81"/>
      <c r="M112" s="79">
        <f>IF(OR(M113="",P113=""),"",IF(M113=P113,"△",IF(M113&gt;P113,"○","●")))</f>
      </c>
      <c r="N112" s="80"/>
      <c r="O112" s="80"/>
      <c r="P112" s="80"/>
      <c r="Q112" s="81"/>
      <c r="R112" s="33"/>
      <c r="S112" s="34"/>
      <c r="T112" s="34"/>
      <c r="U112" s="34"/>
      <c r="V112" s="35"/>
      <c r="W112" s="79">
        <f>IF(OR(W113="",Z113=""),"",IF(W113=Z113,"△",IF(W113&gt;Z113,"○","●")))</f>
      </c>
      <c r="X112" s="80"/>
      <c r="Y112" s="80"/>
      <c r="Z112" s="80"/>
      <c r="AA112" s="81"/>
      <c r="AB112" s="85">
        <f>SUM(AN112:AN113)</f>
        <v>0</v>
      </c>
      <c r="AC112" s="89"/>
      <c r="AD112" s="86"/>
      <c r="AE112" s="85">
        <f>AO112</f>
        <v>0</v>
      </c>
      <c r="AF112" s="86"/>
      <c r="AG112" s="85">
        <f>AO113</f>
        <v>0</v>
      </c>
      <c r="AH112" s="86"/>
      <c r="AI112" s="85">
        <f>SUM(AO112-AO113)</f>
        <v>0</v>
      </c>
      <c r="AJ112" s="86"/>
      <c r="AK112" s="27"/>
      <c r="AL112" s="29"/>
      <c r="AN112" s="82">
        <f>COUNTIF(H112:AA112,"○")*3</f>
        <v>0</v>
      </c>
      <c r="AO112" s="83">
        <f>H113+M113+W113</f>
        <v>0</v>
      </c>
      <c r="AP112" s="84"/>
      <c r="AQ112" s="84"/>
    </row>
    <row r="113" spans="3:43" ht="15" customHeight="1">
      <c r="C113" s="30"/>
      <c r="D113" s="31"/>
      <c r="E113" s="31"/>
      <c r="F113" s="31"/>
      <c r="G113" s="32"/>
      <c r="H113" s="30"/>
      <c r="I113" s="31"/>
      <c r="J113" s="23" t="s">
        <v>58</v>
      </c>
      <c r="K113" s="31"/>
      <c r="L113" s="32"/>
      <c r="M113" s="30"/>
      <c r="N113" s="31"/>
      <c r="O113" s="23" t="s">
        <v>58</v>
      </c>
      <c r="P113" s="31"/>
      <c r="Q113" s="32"/>
      <c r="R113" s="36"/>
      <c r="S113" s="37"/>
      <c r="T113" s="37"/>
      <c r="U113" s="37"/>
      <c r="V113" s="38"/>
      <c r="W113" s="30"/>
      <c r="X113" s="31"/>
      <c r="Y113" s="23" t="s">
        <v>58</v>
      </c>
      <c r="Z113" s="31"/>
      <c r="AA113" s="32"/>
      <c r="AB113" s="87"/>
      <c r="AC113" s="90"/>
      <c r="AD113" s="88"/>
      <c r="AE113" s="87"/>
      <c r="AF113" s="88"/>
      <c r="AG113" s="87"/>
      <c r="AH113" s="88"/>
      <c r="AI113" s="87"/>
      <c r="AJ113" s="88"/>
      <c r="AK113" s="30"/>
      <c r="AL113" s="32"/>
      <c r="AN113" s="82">
        <f>COUNTIF(M112:AA113,"△")</f>
        <v>0</v>
      </c>
      <c r="AO113" s="83">
        <f>SUM(K113+P113+Z113)</f>
        <v>0</v>
      </c>
      <c r="AP113" s="84"/>
      <c r="AQ113" s="84"/>
    </row>
    <row r="114" spans="3:43" ht="15" customHeight="1">
      <c r="C114" s="27" t="s">
        <v>9</v>
      </c>
      <c r="D114" s="28"/>
      <c r="E114" s="28"/>
      <c r="F114" s="28"/>
      <c r="G114" s="29"/>
      <c r="H114" s="79">
        <f>IF(OR(H115="",K115=""),"",IF(H115=K115,"△",IF(H115&gt;K115,"○","●")))</f>
      </c>
      <c r="I114" s="80"/>
      <c r="J114" s="80"/>
      <c r="K114" s="80"/>
      <c r="L114" s="81"/>
      <c r="M114" s="79">
        <f>IF(OR(M115="",P115=""),"",IF(M115=P115,"△",IF(M115&gt;P115,"○","●")))</f>
      </c>
      <c r="N114" s="80"/>
      <c r="O114" s="80"/>
      <c r="P114" s="80"/>
      <c r="Q114" s="81"/>
      <c r="R114" s="79">
        <f>IF(OR(R115="",U115=""),"",IF(R115=U115,"△",IF(R115&gt;U115,"○","●")))</f>
      </c>
      <c r="S114" s="80"/>
      <c r="T114" s="80"/>
      <c r="U114" s="80"/>
      <c r="V114" s="81"/>
      <c r="W114" s="33"/>
      <c r="X114" s="34"/>
      <c r="Y114" s="34"/>
      <c r="Z114" s="34"/>
      <c r="AA114" s="35"/>
      <c r="AB114" s="85">
        <f>SUM(AN114:AN115)</f>
        <v>0</v>
      </c>
      <c r="AC114" s="89"/>
      <c r="AD114" s="86"/>
      <c r="AE114" s="85">
        <f>AO114</f>
        <v>0</v>
      </c>
      <c r="AF114" s="86"/>
      <c r="AG114" s="85">
        <f>AO115</f>
        <v>0</v>
      </c>
      <c r="AH114" s="86"/>
      <c r="AI114" s="85">
        <f>SUM(AO114-AO115)</f>
        <v>0</v>
      </c>
      <c r="AJ114" s="86"/>
      <c r="AK114" s="27"/>
      <c r="AL114" s="29"/>
      <c r="AN114" s="82">
        <f>COUNTIF(H114:AA114,"○")*3</f>
        <v>0</v>
      </c>
      <c r="AO114" s="83">
        <f>H115+M115+R115</f>
        <v>0</v>
      </c>
      <c r="AP114" s="84"/>
      <c r="AQ114" s="84"/>
    </row>
    <row r="115" spans="3:43" ht="15" customHeight="1">
      <c r="C115" s="30"/>
      <c r="D115" s="31"/>
      <c r="E115" s="31"/>
      <c r="F115" s="31"/>
      <c r="G115" s="32"/>
      <c r="H115" s="30"/>
      <c r="I115" s="31"/>
      <c r="J115" s="23" t="s">
        <v>58</v>
      </c>
      <c r="K115" s="31"/>
      <c r="L115" s="32"/>
      <c r="M115" s="30"/>
      <c r="N115" s="31"/>
      <c r="O115" s="23" t="s">
        <v>58</v>
      </c>
      <c r="P115" s="31"/>
      <c r="Q115" s="32"/>
      <c r="R115" s="30"/>
      <c r="S115" s="31"/>
      <c r="T115" s="23" t="s">
        <v>58</v>
      </c>
      <c r="U115" s="31"/>
      <c r="V115" s="32"/>
      <c r="W115" s="36"/>
      <c r="X115" s="37"/>
      <c r="Y115" s="37"/>
      <c r="Z115" s="37"/>
      <c r="AA115" s="38"/>
      <c r="AB115" s="87"/>
      <c r="AC115" s="90"/>
      <c r="AD115" s="88"/>
      <c r="AE115" s="87"/>
      <c r="AF115" s="88"/>
      <c r="AG115" s="87"/>
      <c r="AH115" s="88"/>
      <c r="AI115" s="87"/>
      <c r="AJ115" s="88"/>
      <c r="AK115" s="30"/>
      <c r="AL115" s="32"/>
      <c r="AN115" s="82">
        <f>COUNTIF(M114:AA115,"△")</f>
        <v>0</v>
      </c>
      <c r="AO115" s="83">
        <f>SUM(K115+P115+U115)</f>
        <v>0</v>
      </c>
      <c r="AP115" s="84"/>
      <c r="AQ115" s="84"/>
    </row>
  </sheetData>
  <sheetProtection/>
  <mergeCells count="564">
    <mergeCell ref="H103:J103"/>
    <mergeCell ref="K85:O85"/>
    <mergeCell ref="S85:W85"/>
    <mergeCell ref="C105:G105"/>
    <mergeCell ref="H105:J105"/>
    <mergeCell ref="K105:O105"/>
    <mergeCell ref="K101:O101"/>
    <mergeCell ref="S101:W101"/>
    <mergeCell ref="C101:G101"/>
    <mergeCell ref="H101:J101"/>
    <mergeCell ref="C103:G103"/>
    <mergeCell ref="X81:AB81"/>
    <mergeCell ref="AH81:AQ81"/>
    <mergeCell ref="K103:O103"/>
    <mergeCell ref="AH104:AQ104"/>
    <mergeCell ref="AH84:AQ84"/>
    <mergeCell ref="C85:G85"/>
    <mergeCell ref="H85:J85"/>
    <mergeCell ref="H92:L92"/>
    <mergeCell ref="M92:Q92"/>
    <mergeCell ref="C99:G99"/>
    <mergeCell ref="C81:G81"/>
    <mergeCell ref="H81:J81"/>
    <mergeCell ref="C83:G83"/>
    <mergeCell ref="H83:J83"/>
    <mergeCell ref="K83:O83"/>
    <mergeCell ref="K81:O81"/>
    <mergeCell ref="K65:O65"/>
    <mergeCell ref="S65:W65"/>
    <mergeCell ref="X65:AB65"/>
    <mergeCell ref="AC65:AG65"/>
    <mergeCell ref="X85:AB85"/>
    <mergeCell ref="H79:J79"/>
    <mergeCell ref="K79:W79"/>
    <mergeCell ref="X79:AG79"/>
    <mergeCell ref="AC81:AG81"/>
    <mergeCell ref="S81:W81"/>
    <mergeCell ref="X61:AB61"/>
    <mergeCell ref="AH64:AQ64"/>
    <mergeCell ref="C65:G65"/>
    <mergeCell ref="H65:J65"/>
    <mergeCell ref="H72:L72"/>
    <mergeCell ref="M72:Q72"/>
    <mergeCell ref="H61:J61"/>
    <mergeCell ref="C63:G63"/>
    <mergeCell ref="H63:J63"/>
    <mergeCell ref="K63:O63"/>
    <mergeCell ref="K61:O61"/>
    <mergeCell ref="S61:W61"/>
    <mergeCell ref="C51:G52"/>
    <mergeCell ref="C49:G50"/>
    <mergeCell ref="AK51:AL52"/>
    <mergeCell ref="W50:X50"/>
    <mergeCell ref="C53:G54"/>
    <mergeCell ref="AK53:AL54"/>
    <mergeCell ref="AI53:AJ54"/>
    <mergeCell ref="AG53:AH54"/>
    <mergeCell ref="AG49:AH50"/>
    <mergeCell ref="W51:AA51"/>
    <mergeCell ref="C38:G38"/>
    <mergeCell ref="AC43:AG43"/>
    <mergeCell ref="AC44:AG44"/>
    <mergeCell ref="AC39:AG39"/>
    <mergeCell ref="X44:AB44"/>
    <mergeCell ref="X43:AB43"/>
    <mergeCell ref="X38:AG38"/>
    <mergeCell ref="H39:J39"/>
    <mergeCell ref="H40:J40"/>
    <mergeCell ref="H41:J41"/>
    <mergeCell ref="AH23:AQ23"/>
    <mergeCell ref="H24:J24"/>
    <mergeCell ref="K24:O24"/>
    <mergeCell ref="S24:W24"/>
    <mergeCell ref="X24:AB24"/>
    <mergeCell ref="AC24:AG24"/>
    <mergeCell ref="AH24:AQ24"/>
    <mergeCell ref="X30:AB30"/>
    <mergeCell ref="S22:W22"/>
    <mergeCell ref="X22:AB22"/>
    <mergeCell ref="AC22:AG22"/>
    <mergeCell ref="AH22:AQ22"/>
    <mergeCell ref="H23:J23"/>
    <mergeCell ref="K23:O23"/>
    <mergeCell ref="S23:W23"/>
    <mergeCell ref="X23:AB23"/>
    <mergeCell ref="AC23:AG23"/>
    <mergeCell ref="X20:AG20"/>
    <mergeCell ref="AH20:AQ20"/>
    <mergeCell ref="K21:O21"/>
    <mergeCell ref="S21:W21"/>
    <mergeCell ref="X21:AB21"/>
    <mergeCell ref="AC21:AG21"/>
    <mergeCell ref="AH21:AQ21"/>
    <mergeCell ref="X31:AB31"/>
    <mergeCell ref="X32:AB32"/>
    <mergeCell ref="X33:AB33"/>
    <mergeCell ref="X34:AB34"/>
    <mergeCell ref="J33:N33"/>
    <mergeCell ref="J34:N34"/>
    <mergeCell ref="Q34:U34"/>
    <mergeCell ref="Q30:U30"/>
    <mergeCell ref="Q31:U31"/>
    <mergeCell ref="Q32:U32"/>
    <mergeCell ref="C23:G23"/>
    <mergeCell ref="C24:G24"/>
    <mergeCell ref="Q33:U33"/>
    <mergeCell ref="H16:J17"/>
    <mergeCell ref="J30:N30"/>
    <mergeCell ref="J31:N31"/>
    <mergeCell ref="J32:N32"/>
    <mergeCell ref="H21:J21"/>
    <mergeCell ref="H22:J22"/>
    <mergeCell ref="K22:O22"/>
    <mergeCell ref="S16:U17"/>
    <mergeCell ref="N16:P17"/>
    <mergeCell ref="C16:E17"/>
    <mergeCell ref="C34:G34"/>
    <mergeCell ref="C33:G33"/>
    <mergeCell ref="C32:G32"/>
    <mergeCell ref="C31:G31"/>
    <mergeCell ref="C30:G30"/>
    <mergeCell ref="C21:G21"/>
    <mergeCell ref="C22:G22"/>
    <mergeCell ref="AJ15:AL15"/>
    <mergeCell ref="AD15:AF15"/>
    <mergeCell ref="Y15:AA15"/>
    <mergeCell ref="AO16:AQ17"/>
    <mergeCell ref="AJ16:AL17"/>
    <mergeCell ref="AD16:AF17"/>
    <mergeCell ref="Y16:AA17"/>
    <mergeCell ref="C20:G20"/>
    <mergeCell ref="H20:J20"/>
    <mergeCell ref="K20:W20"/>
    <mergeCell ref="H15:J15"/>
    <mergeCell ref="C15:E15"/>
    <mergeCell ref="AL12:AO12"/>
    <mergeCell ref="AA12:AD12"/>
    <mergeCell ref="P12:S12"/>
    <mergeCell ref="E12:H12"/>
    <mergeCell ref="AO15:AQ15"/>
    <mergeCell ref="S44:W44"/>
    <mergeCell ref="S43:W43"/>
    <mergeCell ref="AC41:AG41"/>
    <mergeCell ref="S15:U15"/>
    <mergeCell ref="N15:P15"/>
    <mergeCell ref="A1:AS2"/>
    <mergeCell ref="A3:AS4"/>
    <mergeCell ref="H38:J38"/>
    <mergeCell ref="K38:W38"/>
    <mergeCell ref="C19:G19"/>
    <mergeCell ref="H43:J43"/>
    <mergeCell ref="H44:J44"/>
    <mergeCell ref="C44:G44"/>
    <mergeCell ref="C43:G43"/>
    <mergeCell ref="C42:G42"/>
    <mergeCell ref="AH38:AQ38"/>
    <mergeCell ref="K44:O44"/>
    <mergeCell ref="K43:O43"/>
    <mergeCell ref="K42:O42"/>
    <mergeCell ref="K41:O41"/>
    <mergeCell ref="C41:G41"/>
    <mergeCell ref="C40:G40"/>
    <mergeCell ref="C39:G39"/>
    <mergeCell ref="S42:W42"/>
    <mergeCell ref="S41:W41"/>
    <mergeCell ref="S40:W40"/>
    <mergeCell ref="S39:W39"/>
    <mergeCell ref="H42:J42"/>
    <mergeCell ref="K40:O40"/>
    <mergeCell ref="K39:O39"/>
    <mergeCell ref="AC42:AG42"/>
    <mergeCell ref="X42:AB42"/>
    <mergeCell ref="X41:AB41"/>
    <mergeCell ref="X40:AB40"/>
    <mergeCell ref="AC40:AG40"/>
    <mergeCell ref="X39:AB39"/>
    <mergeCell ref="AH44:AQ44"/>
    <mergeCell ref="AH43:AQ43"/>
    <mergeCell ref="AH42:AQ42"/>
    <mergeCell ref="AH41:AQ41"/>
    <mergeCell ref="AH40:AQ40"/>
    <mergeCell ref="AH39:AQ39"/>
    <mergeCell ref="C47:G48"/>
    <mergeCell ref="AK46:AL46"/>
    <mergeCell ref="AI46:AJ46"/>
    <mergeCell ref="AG46:AH46"/>
    <mergeCell ref="AE46:AF46"/>
    <mergeCell ref="AB46:AD46"/>
    <mergeCell ref="W46:AA46"/>
    <mergeCell ref="R46:V46"/>
    <mergeCell ref="M46:Q46"/>
    <mergeCell ref="H46:L46"/>
    <mergeCell ref="C46:G46"/>
    <mergeCell ref="W53:AA54"/>
    <mergeCell ref="R51:V52"/>
    <mergeCell ref="M49:Q50"/>
    <mergeCell ref="H47:L48"/>
    <mergeCell ref="AK49:AL50"/>
    <mergeCell ref="AK47:AL48"/>
    <mergeCell ref="AI47:AJ48"/>
    <mergeCell ref="AI49:AJ50"/>
    <mergeCell ref="AI51:AJ52"/>
    <mergeCell ref="AG47:AH48"/>
    <mergeCell ref="AE47:AF48"/>
    <mergeCell ref="AE49:AF50"/>
    <mergeCell ref="AE51:AF52"/>
    <mergeCell ref="AE53:AF54"/>
    <mergeCell ref="AB53:AD54"/>
    <mergeCell ref="AB51:AD52"/>
    <mergeCell ref="AB49:AD50"/>
    <mergeCell ref="AB47:AD48"/>
    <mergeCell ref="AG51:AH52"/>
    <mergeCell ref="R49:V49"/>
    <mergeCell ref="W49:AA49"/>
    <mergeCell ref="R50:S50"/>
    <mergeCell ref="U50:V50"/>
    <mergeCell ref="M48:N48"/>
    <mergeCell ref="Z50:AA50"/>
    <mergeCell ref="R47:V47"/>
    <mergeCell ref="W47:AA47"/>
    <mergeCell ref="R48:S48"/>
    <mergeCell ref="U48:V48"/>
    <mergeCell ref="W48:X48"/>
    <mergeCell ref="Z48:AA48"/>
    <mergeCell ref="H51:L51"/>
    <mergeCell ref="M51:Q51"/>
    <mergeCell ref="H52:I52"/>
    <mergeCell ref="K52:L52"/>
    <mergeCell ref="M52:N52"/>
    <mergeCell ref="M47:Q47"/>
    <mergeCell ref="P48:Q48"/>
    <mergeCell ref="H49:L49"/>
    <mergeCell ref="H50:I50"/>
    <mergeCell ref="K50:L50"/>
    <mergeCell ref="W52:X52"/>
    <mergeCell ref="Z52:AA52"/>
    <mergeCell ref="H53:L53"/>
    <mergeCell ref="M53:Q53"/>
    <mergeCell ref="R53:V53"/>
    <mergeCell ref="P52:Q52"/>
    <mergeCell ref="H59:J59"/>
    <mergeCell ref="K59:W59"/>
    <mergeCell ref="H54:I54"/>
    <mergeCell ref="K54:L54"/>
    <mergeCell ref="M54:N54"/>
    <mergeCell ref="P54:Q54"/>
    <mergeCell ref="R54:S54"/>
    <mergeCell ref="U54:V54"/>
    <mergeCell ref="X59:AG59"/>
    <mergeCell ref="AH59:AQ59"/>
    <mergeCell ref="C60:G60"/>
    <mergeCell ref="H60:J60"/>
    <mergeCell ref="K60:O60"/>
    <mergeCell ref="S60:W60"/>
    <mergeCell ref="X60:AB60"/>
    <mergeCell ref="AC60:AG60"/>
    <mergeCell ref="C59:G59"/>
    <mergeCell ref="AH60:AQ60"/>
    <mergeCell ref="AC61:AG61"/>
    <mergeCell ref="AH61:AQ61"/>
    <mergeCell ref="C62:G62"/>
    <mergeCell ref="H62:J62"/>
    <mergeCell ref="K62:O62"/>
    <mergeCell ref="S62:W62"/>
    <mergeCell ref="X62:AB62"/>
    <mergeCell ref="AC62:AG62"/>
    <mergeCell ref="AH62:AQ62"/>
    <mergeCell ref="C61:G61"/>
    <mergeCell ref="S63:W63"/>
    <mergeCell ref="X63:AB63"/>
    <mergeCell ref="AC63:AG63"/>
    <mergeCell ref="AH63:AQ63"/>
    <mergeCell ref="C64:G64"/>
    <mergeCell ref="H64:J64"/>
    <mergeCell ref="K64:O64"/>
    <mergeCell ref="S64:W64"/>
    <mergeCell ref="X64:AB64"/>
    <mergeCell ref="AC64:AG64"/>
    <mergeCell ref="AH65:AQ65"/>
    <mergeCell ref="C58:G58"/>
    <mergeCell ref="C37:G37"/>
    <mergeCell ref="C67:G67"/>
    <mergeCell ref="C78:G78"/>
    <mergeCell ref="AK68:AL69"/>
    <mergeCell ref="M69:N69"/>
    <mergeCell ref="P69:Q69"/>
    <mergeCell ref="R69:S69"/>
    <mergeCell ref="U69:V69"/>
    <mergeCell ref="AH79:AQ79"/>
    <mergeCell ref="C80:G80"/>
    <mergeCell ref="H80:J80"/>
    <mergeCell ref="K80:O80"/>
    <mergeCell ref="S80:W80"/>
    <mergeCell ref="X80:AB80"/>
    <mergeCell ref="AC80:AG80"/>
    <mergeCell ref="C79:G79"/>
    <mergeCell ref="AH80:AQ80"/>
    <mergeCell ref="C82:G82"/>
    <mergeCell ref="H82:J82"/>
    <mergeCell ref="K82:O82"/>
    <mergeCell ref="S82:W82"/>
    <mergeCell ref="X82:AB82"/>
    <mergeCell ref="AC82:AG82"/>
    <mergeCell ref="AH82:AQ82"/>
    <mergeCell ref="S83:W83"/>
    <mergeCell ref="X83:AB83"/>
    <mergeCell ref="AC83:AG83"/>
    <mergeCell ref="AH83:AQ83"/>
    <mergeCell ref="C84:G84"/>
    <mergeCell ref="H84:J84"/>
    <mergeCell ref="K84:O84"/>
    <mergeCell ref="S84:W84"/>
    <mergeCell ref="X84:AB84"/>
    <mergeCell ref="AC84:AG84"/>
    <mergeCell ref="AC85:AG85"/>
    <mergeCell ref="AH85:AQ85"/>
    <mergeCell ref="H68:L69"/>
    <mergeCell ref="M68:Q68"/>
    <mergeCell ref="R68:V68"/>
    <mergeCell ref="W68:AA68"/>
    <mergeCell ref="AB68:AD69"/>
    <mergeCell ref="AE68:AF69"/>
    <mergeCell ref="AG68:AH69"/>
    <mergeCell ref="AI68:AJ69"/>
    <mergeCell ref="W69:X69"/>
    <mergeCell ref="Z69:AA69"/>
    <mergeCell ref="H70:L70"/>
    <mergeCell ref="M70:Q71"/>
    <mergeCell ref="R70:V70"/>
    <mergeCell ref="W70:AA70"/>
    <mergeCell ref="Z71:AA71"/>
    <mergeCell ref="AK70:AL71"/>
    <mergeCell ref="H71:I71"/>
    <mergeCell ref="K71:L71"/>
    <mergeCell ref="R71:S71"/>
    <mergeCell ref="U71:V71"/>
    <mergeCell ref="W71:X71"/>
    <mergeCell ref="W72:AA72"/>
    <mergeCell ref="AB72:AD73"/>
    <mergeCell ref="AE72:AF73"/>
    <mergeCell ref="AG72:AH73"/>
    <mergeCell ref="AI72:AJ73"/>
    <mergeCell ref="AB70:AD71"/>
    <mergeCell ref="AE70:AF71"/>
    <mergeCell ref="AG70:AH71"/>
    <mergeCell ref="AI70:AJ71"/>
    <mergeCell ref="W74:AA75"/>
    <mergeCell ref="AB74:AD75"/>
    <mergeCell ref="AE74:AF75"/>
    <mergeCell ref="AK72:AL73"/>
    <mergeCell ref="H73:I73"/>
    <mergeCell ref="K73:L73"/>
    <mergeCell ref="M73:N73"/>
    <mergeCell ref="P73:Q73"/>
    <mergeCell ref="W73:X73"/>
    <mergeCell ref="Z73:AA73"/>
    <mergeCell ref="AG74:AH75"/>
    <mergeCell ref="AI74:AJ75"/>
    <mergeCell ref="AK74:AL75"/>
    <mergeCell ref="H75:I75"/>
    <mergeCell ref="K75:L75"/>
    <mergeCell ref="M75:N75"/>
    <mergeCell ref="P75:Q75"/>
    <mergeCell ref="R75:S75"/>
    <mergeCell ref="U75:V75"/>
    <mergeCell ref="H74:L74"/>
    <mergeCell ref="H88:L89"/>
    <mergeCell ref="M88:Q88"/>
    <mergeCell ref="R88:V88"/>
    <mergeCell ref="W88:AA88"/>
    <mergeCell ref="AB88:AD89"/>
    <mergeCell ref="AE88:AF89"/>
    <mergeCell ref="AI88:AJ89"/>
    <mergeCell ref="AK88:AL89"/>
    <mergeCell ref="M89:N89"/>
    <mergeCell ref="P89:Q89"/>
    <mergeCell ref="R89:S89"/>
    <mergeCell ref="U89:V89"/>
    <mergeCell ref="W89:X89"/>
    <mergeCell ref="Z89:AA89"/>
    <mergeCell ref="R90:V90"/>
    <mergeCell ref="W90:AA90"/>
    <mergeCell ref="AB90:AD91"/>
    <mergeCell ref="AE90:AF91"/>
    <mergeCell ref="AG88:AH89"/>
    <mergeCell ref="AG90:AH91"/>
    <mergeCell ref="AI90:AJ91"/>
    <mergeCell ref="AK90:AL91"/>
    <mergeCell ref="H91:I91"/>
    <mergeCell ref="K91:L91"/>
    <mergeCell ref="R91:S91"/>
    <mergeCell ref="U91:V91"/>
    <mergeCell ref="W91:X91"/>
    <mergeCell ref="Z91:AA91"/>
    <mergeCell ref="H90:L90"/>
    <mergeCell ref="M90:Q91"/>
    <mergeCell ref="R92:V93"/>
    <mergeCell ref="W92:AA92"/>
    <mergeCell ref="AB92:AD93"/>
    <mergeCell ref="AE92:AF93"/>
    <mergeCell ref="AG92:AH93"/>
    <mergeCell ref="AI92:AJ93"/>
    <mergeCell ref="W94:AA95"/>
    <mergeCell ref="AB94:AD95"/>
    <mergeCell ref="AE94:AF95"/>
    <mergeCell ref="AK92:AL93"/>
    <mergeCell ref="H93:I93"/>
    <mergeCell ref="K93:L93"/>
    <mergeCell ref="M93:N93"/>
    <mergeCell ref="P93:Q93"/>
    <mergeCell ref="W93:X93"/>
    <mergeCell ref="Z93:AA93"/>
    <mergeCell ref="AG94:AH95"/>
    <mergeCell ref="AI94:AJ95"/>
    <mergeCell ref="AK94:AL95"/>
    <mergeCell ref="H95:I95"/>
    <mergeCell ref="K95:L95"/>
    <mergeCell ref="M95:N95"/>
    <mergeCell ref="P95:Q95"/>
    <mergeCell ref="R95:S95"/>
    <mergeCell ref="U95:V95"/>
    <mergeCell ref="H94:L94"/>
    <mergeCell ref="H108:L109"/>
    <mergeCell ref="M108:Q108"/>
    <mergeCell ref="R108:V108"/>
    <mergeCell ref="W108:AA108"/>
    <mergeCell ref="AB108:AD109"/>
    <mergeCell ref="AE108:AF109"/>
    <mergeCell ref="AI108:AJ109"/>
    <mergeCell ref="AK108:AL109"/>
    <mergeCell ref="M109:N109"/>
    <mergeCell ref="P109:Q109"/>
    <mergeCell ref="R109:S109"/>
    <mergeCell ref="U109:V109"/>
    <mergeCell ref="W109:X109"/>
    <mergeCell ref="Z109:AA109"/>
    <mergeCell ref="R110:V110"/>
    <mergeCell ref="W110:AA110"/>
    <mergeCell ref="AB110:AD111"/>
    <mergeCell ref="AE110:AF111"/>
    <mergeCell ref="AG108:AH109"/>
    <mergeCell ref="AG110:AH111"/>
    <mergeCell ref="AI110:AJ111"/>
    <mergeCell ref="AK110:AL111"/>
    <mergeCell ref="H111:I111"/>
    <mergeCell ref="K111:L111"/>
    <mergeCell ref="R111:S111"/>
    <mergeCell ref="U111:V111"/>
    <mergeCell ref="W111:X111"/>
    <mergeCell ref="Z111:AA111"/>
    <mergeCell ref="H110:L110"/>
    <mergeCell ref="M110:Q111"/>
    <mergeCell ref="AI112:AJ113"/>
    <mergeCell ref="AK112:AL113"/>
    <mergeCell ref="H113:I113"/>
    <mergeCell ref="K113:L113"/>
    <mergeCell ref="M113:N113"/>
    <mergeCell ref="P113:Q113"/>
    <mergeCell ref="W113:X113"/>
    <mergeCell ref="Z113:AA113"/>
    <mergeCell ref="H112:L112"/>
    <mergeCell ref="M112:Q112"/>
    <mergeCell ref="M114:Q114"/>
    <mergeCell ref="R114:V114"/>
    <mergeCell ref="W114:AA115"/>
    <mergeCell ref="AB114:AD115"/>
    <mergeCell ref="AE114:AF115"/>
    <mergeCell ref="AG112:AH113"/>
    <mergeCell ref="R112:V113"/>
    <mergeCell ref="W112:AA112"/>
    <mergeCell ref="AB112:AD113"/>
    <mergeCell ref="AE112:AF113"/>
    <mergeCell ref="AG114:AH115"/>
    <mergeCell ref="AI114:AJ115"/>
    <mergeCell ref="AK114:AL115"/>
    <mergeCell ref="H115:I115"/>
    <mergeCell ref="K115:L115"/>
    <mergeCell ref="M115:N115"/>
    <mergeCell ref="P115:Q115"/>
    <mergeCell ref="R115:S115"/>
    <mergeCell ref="U115:V115"/>
    <mergeCell ref="H114:L114"/>
    <mergeCell ref="C100:G100"/>
    <mergeCell ref="H100:J100"/>
    <mergeCell ref="K100:O100"/>
    <mergeCell ref="S100:W100"/>
    <mergeCell ref="X100:AB100"/>
    <mergeCell ref="AC100:AG100"/>
    <mergeCell ref="AC102:AG102"/>
    <mergeCell ref="AH102:AQ102"/>
    <mergeCell ref="H99:J99"/>
    <mergeCell ref="K99:W99"/>
    <mergeCell ref="X99:AG99"/>
    <mergeCell ref="AH99:AQ99"/>
    <mergeCell ref="AH100:AQ100"/>
    <mergeCell ref="X101:AB101"/>
    <mergeCell ref="S104:W104"/>
    <mergeCell ref="X104:AB104"/>
    <mergeCell ref="AC104:AG104"/>
    <mergeCell ref="AC101:AG101"/>
    <mergeCell ref="AH101:AQ101"/>
    <mergeCell ref="C102:G102"/>
    <mergeCell ref="H102:J102"/>
    <mergeCell ref="K102:O102"/>
    <mergeCell ref="S102:W102"/>
    <mergeCell ref="X102:AB102"/>
    <mergeCell ref="AH105:AQ105"/>
    <mergeCell ref="C98:G98"/>
    <mergeCell ref="C107:G107"/>
    <mergeCell ref="S103:W103"/>
    <mergeCell ref="X103:AB103"/>
    <mergeCell ref="AC103:AG103"/>
    <mergeCell ref="AH103:AQ103"/>
    <mergeCell ref="C104:G104"/>
    <mergeCell ref="H104:J104"/>
    <mergeCell ref="K104:O104"/>
    <mergeCell ref="R107:V107"/>
    <mergeCell ref="M107:Q107"/>
    <mergeCell ref="H107:L107"/>
    <mergeCell ref="S105:W105"/>
    <mergeCell ref="X105:AB105"/>
    <mergeCell ref="AC105:AG105"/>
    <mergeCell ref="AK107:AL107"/>
    <mergeCell ref="AI107:AJ107"/>
    <mergeCell ref="AG107:AH107"/>
    <mergeCell ref="AE107:AF107"/>
    <mergeCell ref="AB107:AD107"/>
    <mergeCell ref="W107:AA107"/>
    <mergeCell ref="C114:G115"/>
    <mergeCell ref="C112:G113"/>
    <mergeCell ref="C110:G111"/>
    <mergeCell ref="C108:G109"/>
    <mergeCell ref="AK87:AL87"/>
    <mergeCell ref="AI87:AJ87"/>
    <mergeCell ref="AG87:AH87"/>
    <mergeCell ref="AE87:AF87"/>
    <mergeCell ref="AB87:AD87"/>
    <mergeCell ref="W87:AA87"/>
    <mergeCell ref="R87:V87"/>
    <mergeCell ref="M87:Q87"/>
    <mergeCell ref="H87:L87"/>
    <mergeCell ref="C94:G95"/>
    <mergeCell ref="C92:G93"/>
    <mergeCell ref="C90:G91"/>
    <mergeCell ref="C88:G89"/>
    <mergeCell ref="C87:G87"/>
    <mergeCell ref="M94:Q94"/>
    <mergeCell ref="R94:V94"/>
    <mergeCell ref="AK67:AL67"/>
    <mergeCell ref="AI67:AJ67"/>
    <mergeCell ref="AG67:AH67"/>
    <mergeCell ref="AE67:AF67"/>
    <mergeCell ref="AB67:AD67"/>
    <mergeCell ref="W67:AA67"/>
    <mergeCell ref="R67:V67"/>
    <mergeCell ref="M67:Q67"/>
    <mergeCell ref="H67:L67"/>
    <mergeCell ref="C74:G75"/>
    <mergeCell ref="C72:G73"/>
    <mergeCell ref="C70:G71"/>
    <mergeCell ref="C68:G69"/>
    <mergeCell ref="M74:Q74"/>
    <mergeCell ref="R74:V74"/>
    <mergeCell ref="R72:V73"/>
  </mergeCells>
  <printOptions/>
  <pageMargins left="0.25" right="0.25" top="0.75" bottom="0.75" header="0.3" footer="0.3"/>
  <pageSetup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12"/>
  <sheetViews>
    <sheetView zoomScalePageLayoutView="0" workbookViewId="0" topLeftCell="A1">
      <selection activeCell="AT23" sqref="AT23"/>
    </sheetView>
  </sheetViews>
  <sheetFormatPr defaultColWidth="9.00390625" defaultRowHeight="13.5"/>
  <cols>
    <col min="1" max="26" width="2.625" style="1" customWidth="1"/>
    <col min="27" max="27" width="2.625" style="2" customWidth="1"/>
    <col min="28" max="47" width="2.625" style="1" customWidth="1"/>
    <col min="48" max="16384" width="9.00390625" style="1" customWidth="1"/>
  </cols>
  <sheetData>
    <row r="1" spans="1:45" ht="9.75" customHeight="1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</row>
    <row r="2" spans="1:45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</row>
    <row r="3" spans="1:45" ht="9.75" customHeight="1">
      <c r="A3" s="60" t="s">
        <v>80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</row>
    <row r="4" spans="1:45" ht="9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ht="15" customHeight="1"/>
    <row r="6" ht="15" customHeight="1">
      <c r="B6" s="12" t="s">
        <v>31</v>
      </c>
    </row>
    <row r="7" ht="15" customHeight="1">
      <c r="C7" s="1" t="s">
        <v>81</v>
      </c>
    </row>
    <row r="8" ht="15" customHeight="1">
      <c r="C8" s="1" t="s">
        <v>82</v>
      </c>
    </row>
    <row r="9" ht="15" customHeight="1">
      <c r="C9" s="1" t="s">
        <v>83</v>
      </c>
    </row>
    <row r="10" ht="15" customHeight="1"/>
    <row r="11" spans="3:21" ht="15" customHeight="1">
      <c r="C11" s="56" t="s">
        <v>84</v>
      </c>
      <c r="D11" s="57"/>
      <c r="E11" s="57"/>
      <c r="F11" s="57"/>
      <c r="G11" s="58"/>
      <c r="J11" s="52" t="s">
        <v>85</v>
      </c>
      <c r="K11" s="53"/>
      <c r="L11" s="53"/>
      <c r="M11" s="53"/>
      <c r="N11" s="54"/>
      <c r="Q11" s="39" t="s">
        <v>86</v>
      </c>
      <c r="R11" s="40"/>
      <c r="S11" s="40"/>
      <c r="T11" s="40"/>
      <c r="U11" s="41"/>
    </row>
    <row r="12" spans="3:21" ht="15" customHeight="1">
      <c r="C12" s="24" t="s">
        <v>87</v>
      </c>
      <c r="D12" s="25"/>
      <c r="E12" s="25"/>
      <c r="F12" s="25"/>
      <c r="G12" s="26"/>
      <c r="J12" s="24" t="s">
        <v>90</v>
      </c>
      <c r="K12" s="25"/>
      <c r="L12" s="25"/>
      <c r="M12" s="25"/>
      <c r="N12" s="26"/>
      <c r="Q12" s="24" t="s">
        <v>7</v>
      </c>
      <c r="R12" s="25"/>
      <c r="S12" s="25"/>
      <c r="T12" s="25"/>
      <c r="U12" s="26"/>
    </row>
    <row r="13" spans="3:21" ht="15" customHeight="1">
      <c r="C13" s="24" t="s">
        <v>12</v>
      </c>
      <c r="D13" s="25"/>
      <c r="E13" s="25"/>
      <c r="F13" s="25"/>
      <c r="G13" s="26"/>
      <c r="J13" s="72" t="s">
        <v>26</v>
      </c>
      <c r="K13" s="73"/>
      <c r="L13" s="73"/>
      <c r="M13" s="73"/>
      <c r="N13" s="74"/>
      <c r="O13" s="14"/>
      <c r="P13" s="14"/>
      <c r="Q13" s="72" t="s">
        <v>92</v>
      </c>
      <c r="R13" s="73"/>
      <c r="S13" s="73"/>
      <c r="T13" s="73"/>
      <c r="U13" s="74"/>
    </row>
    <row r="14" spans="3:37" ht="15" customHeight="1">
      <c r="C14" s="24" t="s">
        <v>88</v>
      </c>
      <c r="D14" s="25"/>
      <c r="E14" s="25"/>
      <c r="F14" s="25"/>
      <c r="G14" s="26"/>
      <c r="J14" s="72" t="s">
        <v>91</v>
      </c>
      <c r="K14" s="73"/>
      <c r="L14" s="73"/>
      <c r="M14" s="73"/>
      <c r="N14" s="74"/>
      <c r="O14" s="14"/>
      <c r="P14" s="14"/>
      <c r="Q14" s="72" t="s">
        <v>93</v>
      </c>
      <c r="R14" s="73"/>
      <c r="S14" s="73"/>
      <c r="T14" s="73"/>
      <c r="U14" s="74"/>
      <c r="AK14" s="5"/>
    </row>
    <row r="15" ht="15" customHeight="1"/>
    <row r="16" spans="3:7" ht="15" customHeight="1">
      <c r="C16" s="56" t="s">
        <v>84</v>
      </c>
      <c r="D16" s="57"/>
      <c r="E16" s="57"/>
      <c r="F16" s="57"/>
      <c r="G16" s="58"/>
    </row>
    <row r="17" spans="3:43" ht="15" customHeight="1">
      <c r="C17" s="61" t="s">
        <v>60</v>
      </c>
      <c r="D17" s="61"/>
      <c r="E17" s="61"/>
      <c r="F17" s="61"/>
      <c r="G17" s="61"/>
      <c r="H17" s="61" t="s">
        <v>0</v>
      </c>
      <c r="I17" s="61"/>
      <c r="J17" s="61"/>
      <c r="K17" s="61" t="s">
        <v>1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 t="s">
        <v>61</v>
      </c>
      <c r="Y17" s="61"/>
      <c r="Z17" s="61"/>
      <c r="AA17" s="61"/>
      <c r="AB17" s="61"/>
      <c r="AC17" s="61"/>
      <c r="AD17" s="61"/>
      <c r="AE17" s="61"/>
      <c r="AF17" s="61"/>
      <c r="AG17" s="61"/>
      <c r="AH17" s="61" t="s">
        <v>62</v>
      </c>
      <c r="AI17" s="61"/>
      <c r="AJ17" s="61"/>
      <c r="AK17" s="61"/>
      <c r="AL17" s="61"/>
      <c r="AM17" s="61"/>
      <c r="AN17" s="61"/>
      <c r="AO17" s="61"/>
      <c r="AP17" s="61"/>
      <c r="AQ17" s="61"/>
    </row>
    <row r="18" spans="3:43" ht="15" customHeight="1">
      <c r="C18" s="46">
        <v>43610</v>
      </c>
      <c r="D18" s="47"/>
      <c r="E18" s="47"/>
      <c r="F18" s="47"/>
      <c r="G18" s="48"/>
      <c r="H18" s="70">
        <v>0.75</v>
      </c>
      <c r="I18" s="61"/>
      <c r="J18" s="61"/>
      <c r="K18" s="61" t="s">
        <v>121</v>
      </c>
      <c r="L18" s="61"/>
      <c r="M18" s="61"/>
      <c r="N18" s="61"/>
      <c r="O18" s="61"/>
      <c r="P18" s="11"/>
      <c r="Q18" s="19" t="s">
        <v>58</v>
      </c>
      <c r="R18" s="18"/>
      <c r="S18" s="61" t="s">
        <v>122</v>
      </c>
      <c r="T18" s="61"/>
      <c r="U18" s="61"/>
      <c r="V18" s="61"/>
      <c r="W18" s="61"/>
      <c r="X18" s="61"/>
      <c r="Y18" s="61"/>
      <c r="Z18" s="61"/>
      <c r="AA18" s="61"/>
      <c r="AB18" s="61"/>
      <c r="AC18" s="61" t="s">
        <v>12</v>
      </c>
      <c r="AD18" s="61"/>
      <c r="AE18" s="61"/>
      <c r="AF18" s="61"/>
      <c r="AG18" s="61"/>
      <c r="AH18" s="75" t="s">
        <v>126</v>
      </c>
      <c r="AI18" s="75"/>
      <c r="AJ18" s="75"/>
      <c r="AK18" s="75"/>
      <c r="AL18" s="75"/>
      <c r="AM18" s="75"/>
      <c r="AN18" s="75"/>
      <c r="AO18" s="75"/>
      <c r="AP18" s="75"/>
      <c r="AQ18" s="75"/>
    </row>
    <row r="19" spans="3:43" ht="15" customHeight="1">
      <c r="C19" s="46">
        <v>43611</v>
      </c>
      <c r="D19" s="47"/>
      <c r="E19" s="47"/>
      <c r="F19" s="47"/>
      <c r="G19" s="48"/>
      <c r="H19" s="70">
        <v>0.75</v>
      </c>
      <c r="I19" s="61"/>
      <c r="J19" s="61"/>
      <c r="K19" s="61" t="s">
        <v>12</v>
      </c>
      <c r="L19" s="61"/>
      <c r="M19" s="61"/>
      <c r="N19" s="61"/>
      <c r="O19" s="61"/>
      <c r="P19" s="11"/>
      <c r="Q19" s="19" t="s">
        <v>58</v>
      </c>
      <c r="R19" s="18"/>
      <c r="S19" s="61" t="s">
        <v>123</v>
      </c>
      <c r="T19" s="61"/>
      <c r="U19" s="61"/>
      <c r="V19" s="61"/>
      <c r="W19" s="61"/>
      <c r="X19" s="61"/>
      <c r="Y19" s="61"/>
      <c r="Z19" s="61"/>
      <c r="AA19" s="61"/>
      <c r="AB19" s="61"/>
      <c r="AC19" s="61" t="s">
        <v>87</v>
      </c>
      <c r="AD19" s="61"/>
      <c r="AE19" s="61"/>
      <c r="AF19" s="61"/>
      <c r="AG19" s="61"/>
      <c r="AH19" s="75" t="s">
        <v>126</v>
      </c>
      <c r="AI19" s="75"/>
      <c r="AJ19" s="75"/>
      <c r="AK19" s="75"/>
      <c r="AL19" s="75"/>
      <c r="AM19" s="75"/>
      <c r="AN19" s="75"/>
      <c r="AO19" s="75"/>
      <c r="AP19" s="75"/>
      <c r="AQ19" s="75"/>
    </row>
    <row r="20" spans="3:43" ht="15" customHeight="1">
      <c r="C20" s="46">
        <v>43618</v>
      </c>
      <c r="D20" s="47"/>
      <c r="E20" s="47"/>
      <c r="F20" s="47"/>
      <c r="G20" s="48"/>
      <c r="H20" s="70">
        <v>0.75</v>
      </c>
      <c r="I20" s="61"/>
      <c r="J20" s="61"/>
      <c r="K20" s="61" t="s">
        <v>12</v>
      </c>
      <c r="L20" s="61"/>
      <c r="M20" s="61"/>
      <c r="N20" s="61"/>
      <c r="O20" s="61"/>
      <c r="P20" s="11"/>
      <c r="Q20" s="19" t="s">
        <v>58</v>
      </c>
      <c r="R20" s="18"/>
      <c r="S20" s="61" t="s">
        <v>124</v>
      </c>
      <c r="T20" s="61"/>
      <c r="U20" s="61"/>
      <c r="V20" s="61"/>
      <c r="W20" s="61"/>
      <c r="X20" s="61"/>
      <c r="Y20" s="61"/>
      <c r="Z20" s="61"/>
      <c r="AA20" s="61"/>
      <c r="AB20" s="61"/>
      <c r="AC20" s="61" t="s">
        <v>125</v>
      </c>
      <c r="AD20" s="61"/>
      <c r="AE20" s="61"/>
      <c r="AF20" s="61"/>
      <c r="AG20" s="61"/>
      <c r="AH20" s="75" t="s">
        <v>126</v>
      </c>
      <c r="AI20" s="75"/>
      <c r="AJ20" s="75"/>
      <c r="AK20" s="75"/>
      <c r="AL20" s="75"/>
      <c r="AM20" s="75"/>
      <c r="AN20" s="75"/>
      <c r="AO20" s="75"/>
      <c r="AP20" s="75"/>
      <c r="AQ20" s="75"/>
    </row>
    <row r="21" ht="15" customHeight="1"/>
    <row r="22" spans="3:36" ht="15" customHeight="1">
      <c r="C22" s="56" t="s">
        <v>84</v>
      </c>
      <c r="D22" s="57"/>
      <c r="E22" s="57"/>
      <c r="F22" s="57"/>
      <c r="G22" s="58"/>
      <c r="H22" s="61" t="s">
        <v>87</v>
      </c>
      <c r="I22" s="61"/>
      <c r="J22" s="61"/>
      <c r="K22" s="61"/>
      <c r="L22" s="61"/>
      <c r="M22" s="61" t="s">
        <v>12</v>
      </c>
      <c r="N22" s="61"/>
      <c r="O22" s="61"/>
      <c r="P22" s="61"/>
      <c r="Q22" s="61"/>
      <c r="R22" s="61" t="s">
        <v>88</v>
      </c>
      <c r="S22" s="61"/>
      <c r="T22" s="61"/>
      <c r="U22" s="61"/>
      <c r="V22" s="61"/>
      <c r="W22" s="61" t="s">
        <v>63</v>
      </c>
      <c r="X22" s="61"/>
      <c r="Y22" s="61"/>
      <c r="Z22" s="61" t="s">
        <v>64</v>
      </c>
      <c r="AA22" s="61"/>
      <c r="AB22" s="61" t="s">
        <v>65</v>
      </c>
      <c r="AC22" s="61"/>
      <c r="AD22" s="61" t="s">
        <v>2</v>
      </c>
      <c r="AE22" s="61"/>
      <c r="AF22" s="24" t="s">
        <v>94</v>
      </c>
      <c r="AG22" s="25"/>
      <c r="AH22" s="26"/>
      <c r="AI22" s="61" t="s">
        <v>3</v>
      </c>
      <c r="AJ22" s="61"/>
    </row>
    <row r="23" spans="3:36" ht="15" customHeight="1">
      <c r="C23" s="61" t="s">
        <v>87</v>
      </c>
      <c r="D23" s="61"/>
      <c r="E23" s="61"/>
      <c r="F23" s="61"/>
      <c r="G23" s="61"/>
      <c r="H23" s="76"/>
      <c r="I23" s="76"/>
      <c r="J23" s="76"/>
      <c r="K23" s="76"/>
      <c r="L23" s="76"/>
      <c r="M23" s="27"/>
      <c r="N23" s="28"/>
      <c r="O23" s="28"/>
      <c r="P23" s="28"/>
      <c r="Q23" s="29"/>
      <c r="R23" s="27"/>
      <c r="S23" s="28"/>
      <c r="T23" s="28"/>
      <c r="U23" s="28"/>
      <c r="V23" s="29"/>
      <c r="W23" s="61"/>
      <c r="X23" s="61"/>
      <c r="Y23" s="61"/>
      <c r="Z23" s="61"/>
      <c r="AA23" s="61"/>
      <c r="AB23" s="61"/>
      <c r="AC23" s="61"/>
      <c r="AD23" s="61"/>
      <c r="AE23" s="61"/>
      <c r="AF23" s="24"/>
      <c r="AG23" s="25"/>
      <c r="AH23" s="26"/>
      <c r="AI23" s="61"/>
      <c r="AJ23" s="61"/>
    </row>
    <row r="24" spans="3:36" ht="15" customHeight="1">
      <c r="C24" s="61"/>
      <c r="D24" s="61"/>
      <c r="E24" s="61"/>
      <c r="F24" s="61"/>
      <c r="G24" s="61"/>
      <c r="H24" s="76"/>
      <c r="I24" s="76"/>
      <c r="J24" s="76"/>
      <c r="K24" s="76"/>
      <c r="L24" s="76"/>
      <c r="M24" s="20"/>
      <c r="N24" s="21"/>
      <c r="O24" s="23" t="s">
        <v>58</v>
      </c>
      <c r="P24" s="21"/>
      <c r="Q24" s="22"/>
      <c r="R24" s="20"/>
      <c r="S24" s="21"/>
      <c r="T24" s="23" t="s">
        <v>58</v>
      </c>
      <c r="U24" s="21"/>
      <c r="V24" s="22"/>
      <c r="W24" s="61"/>
      <c r="X24" s="61"/>
      <c r="Y24" s="61"/>
      <c r="Z24" s="61"/>
      <c r="AA24" s="61"/>
      <c r="AB24" s="61"/>
      <c r="AC24" s="61"/>
      <c r="AD24" s="61"/>
      <c r="AE24" s="61"/>
      <c r="AF24" s="24"/>
      <c r="AG24" s="25"/>
      <c r="AH24" s="26"/>
      <c r="AI24" s="61"/>
      <c r="AJ24" s="61"/>
    </row>
    <row r="25" spans="3:36" ht="15" customHeight="1">
      <c r="C25" s="61" t="s">
        <v>12</v>
      </c>
      <c r="D25" s="61"/>
      <c r="E25" s="61"/>
      <c r="F25" s="61"/>
      <c r="G25" s="61"/>
      <c r="H25" s="27"/>
      <c r="I25" s="28"/>
      <c r="J25" s="28"/>
      <c r="K25" s="28"/>
      <c r="L25" s="29"/>
      <c r="M25" s="76"/>
      <c r="N25" s="76"/>
      <c r="O25" s="76"/>
      <c r="P25" s="76"/>
      <c r="Q25" s="76"/>
      <c r="R25" s="27"/>
      <c r="S25" s="28"/>
      <c r="T25" s="28"/>
      <c r="U25" s="28"/>
      <c r="V25" s="29"/>
      <c r="W25" s="61"/>
      <c r="X25" s="61"/>
      <c r="Y25" s="61"/>
      <c r="Z25" s="61"/>
      <c r="AA25" s="61"/>
      <c r="AB25" s="61"/>
      <c r="AC25" s="61"/>
      <c r="AD25" s="61"/>
      <c r="AE25" s="61"/>
      <c r="AF25" s="24"/>
      <c r="AG25" s="25"/>
      <c r="AH25" s="26"/>
      <c r="AI25" s="61"/>
      <c r="AJ25" s="61"/>
    </row>
    <row r="26" spans="3:36" ht="15" customHeight="1">
      <c r="C26" s="61"/>
      <c r="D26" s="61"/>
      <c r="E26" s="61"/>
      <c r="F26" s="61"/>
      <c r="G26" s="61"/>
      <c r="H26" s="20"/>
      <c r="I26" s="21"/>
      <c r="J26" s="23" t="s">
        <v>58</v>
      </c>
      <c r="K26" s="21"/>
      <c r="L26" s="22"/>
      <c r="M26" s="76"/>
      <c r="N26" s="76"/>
      <c r="O26" s="76"/>
      <c r="P26" s="76"/>
      <c r="Q26" s="76"/>
      <c r="R26" s="20"/>
      <c r="S26" s="21"/>
      <c r="T26" s="23" t="s">
        <v>58</v>
      </c>
      <c r="U26" s="21"/>
      <c r="V26" s="22"/>
      <c r="W26" s="61"/>
      <c r="X26" s="61"/>
      <c r="Y26" s="61"/>
      <c r="Z26" s="61"/>
      <c r="AA26" s="61"/>
      <c r="AB26" s="61"/>
      <c r="AC26" s="61"/>
      <c r="AD26" s="61"/>
      <c r="AE26" s="61"/>
      <c r="AF26" s="24"/>
      <c r="AG26" s="25"/>
      <c r="AH26" s="26"/>
      <c r="AI26" s="61"/>
      <c r="AJ26" s="61"/>
    </row>
    <row r="27" spans="3:36" ht="15" customHeight="1">
      <c r="C27" s="61" t="s">
        <v>88</v>
      </c>
      <c r="D27" s="61"/>
      <c r="E27" s="61"/>
      <c r="F27" s="61"/>
      <c r="G27" s="61"/>
      <c r="H27" s="27"/>
      <c r="I27" s="28"/>
      <c r="J27" s="28"/>
      <c r="K27" s="28"/>
      <c r="L27" s="29"/>
      <c r="M27" s="27"/>
      <c r="N27" s="28"/>
      <c r="O27" s="28"/>
      <c r="P27" s="28"/>
      <c r="Q27" s="29"/>
      <c r="R27" s="76"/>
      <c r="S27" s="76"/>
      <c r="T27" s="76"/>
      <c r="U27" s="76"/>
      <c r="V27" s="76"/>
      <c r="W27" s="61"/>
      <c r="X27" s="61"/>
      <c r="Y27" s="61"/>
      <c r="Z27" s="61"/>
      <c r="AA27" s="61"/>
      <c r="AB27" s="61"/>
      <c r="AC27" s="61"/>
      <c r="AD27" s="61"/>
      <c r="AE27" s="61"/>
      <c r="AF27" s="24"/>
      <c r="AG27" s="25"/>
      <c r="AH27" s="26"/>
      <c r="AI27" s="61"/>
      <c r="AJ27" s="61"/>
    </row>
    <row r="28" spans="3:36" ht="15" customHeight="1">
      <c r="C28" s="61"/>
      <c r="D28" s="61"/>
      <c r="E28" s="61"/>
      <c r="F28" s="61"/>
      <c r="G28" s="61"/>
      <c r="H28" s="20"/>
      <c r="I28" s="21"/>
      <c r="J28" s="23" t="s">
        <v>58</v>
      </c>
      <c r="K28" s="21"/>
      <c r="L28" s="22"/>
      <c r="M28" s="20"/>
      <c r="N28" s="21"/>
      <c r="O28" s="23" t="s">
        <v>58</v>
      </c>
      <c r="P28" s="21"/>
      <c r="Q28" s="22"/>
      <c r="R28" s="76"/>
      <c r="S28" s="76"/>
      <c r="T28" s="76"/>
      <c r="U28" s="76"/>
      <c r="V28" s="76"/>
      <c r="W28" s="61"/>
      <c r="X28" s="61"/>
      <c r="Y28" s="61"/>
      <c r="Z28" s="61"/>
      <c r="AA28" s="61"/>
      <c r="AB28" s="61"/>
      <c r="AC28" s="61"/>
      <c r="AD28" s="61"/>
      <c r="AE28" s="61"/>
      <c r="AF28" s="24"/>
      <c r="AG28" s="25"/>
      <c r="AH28" s="26"/>
      <c r="AI28" s="61"/>
      <c r="AJ28" s="61"/>
    </row>
    <row r="29" ht="15" customHeight="1"/>
    <row r="30" ht="15" customHeight="1"/>
    <row r="31" spans="3:7" ht="15" customHeight="1">
      <c r="C31" s="52" t="s">
        <v>85</v>
      </c>
      <c r="D31" s="53"/>
      <c r="E31" s="53"/>
      <c r="F31" s="53"/>
      <c r="G31" s="54"/>
    </row>
    <row r="32" spans="3:43" ht="15" customHeight="1">
      <c r="C32" s="61" t="s">
        <v>60</v>
      </c>
      <c r="D32" s="61"/>
      <c r="E32" s="61"/>
      <c r="F32" s="61"/>
      <c r="G32" s="61"/>
      <c r="H32" s="61" t="s">
        <v>0</v>
      </c>
      <c r="I32" s="61"/>
      <c r="J32" s="61"/>
      <c r="K32" s="61" t="s">
        <v>1</v>
      </c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 t="s">
        <v>61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 t="s">
        <v>62</v>
      </c>
      <c r="AI32" s="61"/>
      <c r="AJ32" s="61"/>
      <c r="AK32" s="61"/>
      <c r="AL32" s="61"/>
      <c r="AM32" s="61"/>
      <c r="AN32" s="61"/>
      <c r="AO32" s="61"/>
      <c r="AP32" s="61"/>
      <c r="AQ32" s="61"/>
    </row>
    <row r="33" spans="3:43" ht="15" customHeight="1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11"/>
      <c r="Q33" s="19" t="s">
        <v>58</v>
      </c>
      <c r="R33" s="18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</row>
    <row r="34" spans="3:43" ht="15" customHeight="1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11"/>
      <c r="Q34" s="19" t="s">
        <v>58</v>
      </c>
      <c r="R34" s="18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</row>
    <row r="35" spans="3:43" ht="15" customHeight="1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11"/>
      <c r="Q35" s="19" t="s">
        <v>58</v>
      </c>
      <c r="R35" s="18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</row>
    <row r="36" ht="15" customHeight="1"/>
    <row r="37" spans="3:36" ht="15" customHeight="1">
      <c r="C37" s="52" t="s">
        <v>85</v>
      </c>
      <c r="D37" s="53"/>
      <c r="E37" s="53"/>
      <c r="F37" s="53"/>
      <c r="G37" s="54"/>
      <c r="H37" s="61" t="s">
        <v>89</v>
      </c>
      <c r="I37" s="61"/>
      <c r="J37" s="61"/>
      <c r="K37" s="61"/>
      <c r="L37" s="61"/>
      <c r="M37" s="61" t="s">
        <v>25</v>
      </c>
      <c r="N37" s="61"/>
      <c r="O37" s="61"/>
      <c r="P37" s="61"/>
      <c r="Q37" s="61"/>
      <c r="R37" s="61" t="s">
        <v>27</v>
      </c>
      <c r="S37" s="61"/>
      <c r="T37" s="61"/>
      <c r="U37" s="61"/>
      <c r="V37" s="61"/>
      <c r="W37" s="61" t="s">
        <v>63</v>
      </c>
      <c r="X37" s="61"/>
      <c r="Y37" s="61"/>
      <c r="Z37" s="61" t="s">
        <v>64</v>
      </c>
      <c r="AA37" s="61"/>
      <c r="AB37" s="61" t="s">
        <v>65</v>
      </c>
      <c r="AC37" s="61"/>
      <c r="AD37" s="61" t="s">
        <v>2</v>
      </c>
      <c r="AE37" s="61"/>
      <c r="AF37" s="24" t="s">
        <v>94</v>
      </c>
      <c r="AG37" s="25"/>
      <c r="AH37" s="26"/>
      <c r="AI37" s="61" t="s">
        <v>3</v>
      </c>
      <c r="AJ37" s="61"/>
    </row>
    <row r="38" spans="3:36" ht="15" customHeight="1">
      <c r="C38" s="61" t="s">
        <v>90</v>
      </c>
      <c r="D38" s="61"/>
      <c r="E38" s="61"/>
      <c r="F38" s="61"/>
      <c r="G38" s="61"/>
      <c r="H38" s="76"/>
      <c r="I38" s="76"/>
      <c r="J38" s="76"/>
      <c r="K38" s="76"/>
      <c r="L38" s="76"/>
      <c r="M38" s="27"/>
      <c r="N38" s="28"/>
      <c r="O38" s="28"/>
      <c r="P38" s="28"/>
      <c r="Q38" s="29"/>
      <c r="R38" s="27"/>
      <c r="S38" s="28"/>
      <c r="T38" s="28"/>
      <c r="U38" s="28"/>
      <c r="V38" s="29"/>
      <c r="W38" s="61"/>
      <c r="X38" s="61"/>
      <c r="Y38" s="61"/>
      <c r="Z38" s="61"/>
      <c r="AA38" s="61"/>
      <c r="AB38" s="61"/>
      <c r="AC38" s="61"/>
      <c r="AD38" s="61"/>
      <c r="AE38" s="61"/>
      <c r="AF38" s="24"/>
      <c r="AG38" s="25"/>
      <c r="AH38" s="26"/>
      <c r="AI38" s="61"/>
      <c r="AJ38" s="61"/>
    </row>
    <row r="39" spans="3:36" ht="15" customHeight="1">
      <c r="C39" s="61"/>
      <c r="D39" s="61"/>
      <c r="E39" s="61"/>
      <c r="F39" s="61"/>
      <c r="G39" s="61"/>
      <c r="H39" s="76"/>
      <c r="I39" s="76"/>
      <c r="J39" s="76"/>
      <c r="K39" s="76"/>
      <c r="L39" s="76"/>
      <c r="M39" s="20"/>
      <c r="N39" s="21"/>
      <c r="O39" s="23" t="s">
        <v>58</v>
      </c>
      <c r="P39" s="21"/>
      <c r="Q39" s="22"/>
      <c r="R39" s="20"/>
      <c r="S39" s="21"/>
      <c r="T39" s="23" t="s">
        <v>58</v>
      </c>
      <c r="U39" s="21"/>
      <c r="V39" s="22"/>
      <c r="W39" s="61"/>
      <c r="X39" s="61"/>
      <c r="Y39" s="61"/>
      <c r="Z39" s="61"/>
      <c r="AA39" s="61"/>
      <c r="AB39" s="61"/>
      <c r="AC39" s="61"/>
      <c r="AD39" s="61"/>
      <c r="AE39" s="61"/>
      <c r="AF39" s="24"/>
      <c r="AG39" s="25"/>
      <c r="AH39" s="26"/>
      <c r="AI39" s="61"/>
      <c r="AJ39" s="61"/>
    </row>
    <row r="40" spans="3:36" ht="15" customHeight="1">
      <c r="C40" s="77" t="s">
        <v>95</v>
      </c>
      <c r="D40" s="77"/>
      <c r="E40" s="77"/>
      <c r="F40" s="77"/>
      <c r="G40" s="77"/>
      <c r="H40" s="27"/>
      <c r="I40" s="28"/>
      <c r="J40" s="28"/>
      <c r="K40" s="28"/>
      <c r="L40" s="29"/>
      <c r="M40" s="76"/>
      <c r="N40" s="76"/>
      <c r="O40" s="76"/>
      <c r="P40" s="76"/>
      <c r="Q40" s="76"/>
      <c r="R40" s="27"/>
      <c r="S40" s="28"/>
      <c r="T40" s="28"/>
      <c r="U40" s="28"/>
      <c r="V40" s="29"/>
      <c r="W40" s="61"/>
      <c r="X40" s="61"/>
      <c r="Y40" s="61"/>
      <c r="Z40" s="61"/>
      <c r="AA40" s="61"/>
      <c r="AB40" s="61"/>
      <c r="AC40" s="61"/>
      <c r="AD40" s="61"/>
      <c r="AE40" s="61"/>
      <c r="AF40" s="24"/>
      <c r="AG40" s="25"/>
      <c r="AH40" s="26"/>
      <c r="AI40" s="61"/>
      <c r="AJ40" s="61"/>
    </row>
    <row r="41" spans="3:36" ht="15" customHeight="1">
      <c r="C41" s="77"/>
      <c r="D41" s="77"/>
      <c r="E41" s="77"/>
      <c r="F41" s="77"/>
      <c r="G41" s="77"/>
      <c r="H41" s="20"/>
      <c r="I41" s="21"/>
      <c r="J41" s="23" t="s">
        <v>58</v>
      </c>
      <c r="K41" s="21"/>
      <c r="L41" s="22"/>
      <c r="M41" s="76"/>
      <c r="N41" s="76"/>
      <c r="O41" s="76"/>
      <c r="P41" s="76"/>
      <c r="Q41" s="76"/>
      <c r="R41" s="20"/>
      <c r="S41" s="21"/>
      <c r="T41" s="23" t="s">
        <v>58</v>
      </c>
      <c r="U41" s="21"/>
      <c r="V41" s="22"/>
      <c r="W41" s="61"/>
      <c r="X41" s="61"/>
      <c r="Y41" s="61"/>
      <c r="Z41" s="61"/>
      <c r="AA41" s="61"/>
      <c r="AB41" s="61"/>
      <c r="AC41" s="61"/>
      <c r="AD41" s="61"/>
      <c r="AE41" s="61"/>
      <c r="AF41" s="24"/>
      <c r="AG41" s="25"/>
      <c r="AH41" s="26"/>
      <c r="AI41" s="61"/>
      <c r="AJ41" s="61"/>
    </row>
    <row r="42" spans="3:36" ht="15" customHeight="1">
      <c r="C42" s="77" t="s">
        <v>91</v>
      </c>
      <c r="D42" s="77"/>
      <c r="E42" s="77"/>
      <c r="F42" s="77"/>
      <c r="G42" s="77"/>
      <c r="H42" s="27"/>
      <c r="I42" s="28"/>
      <c r="J42" s="28"/>
      <c r="K42" s="28"/>
      <c r="L42" s="29"/>
      <c r="M42" s="27"/>
      <c r="N42" s="28"/>
      <c r="O42" s="28"/>
      <c r="P42" s="28"/>
      <c r="Q42" s="29"/>
      <c r="R42" s="76"/>
      <c r="S42" s="76"/>
      <c r="T42" s="76"/>
      <c r="U42" s="76"/>
      <c r="V42" s="76"/>
      <c r="W42" s="61"/>
      <c r="X42" s="61"/>
      <c r="Y42" s="61"/>
      <c r="Z42" s="61"/>
      <c r="AA42" s="61"/>
      <c r="AB42" s="61"/>
      <c r="AC42" s="61"/>
      <c r="AD42" s="61"/>
      <c r="AE42" s="61"/>
      <c r="AF42" s="24"/>
      <c r="AG42" s="25"/>
      <c r="AH42" s="26"/>
      <c r="AI42" s="61"/>
      <c r="AJ42" s="61"/>
    </row>
    <row r="43" spans="3:62" ht="15" customHeight="1">
      <c r="C43" s="77"/>
      <c r="D43" s="77"/>
      <c r="E43" s="77"/>
      <c r="F43" s="77"/>
      <c r="G43" s="77"/>
      <c r="H43" s="20"/>
      <c r="I43" s="21"/>
      <c r="J43" s="23" t="s">
        <v>58</v>
      </c>
      <c r="K43" s="21"/>
      <c r="L43" s="22"/>
      <c r="M43" s="20"/>
      <c r="N43" s="21"/>
      <c r="O43" s="23" t="s">
        <v>58</v>
      </c>
      <c r="P43" s="21"/>
      <c r="Q43" s="22"/>
      <c r="R43" s="76"/>
      <c r="S43" s="76"/>
      <c r="T43" s="76"/>
      <c r="U43" s="76"/>
      <c r="V43" s="76"/>
      <c r="W43" s="61"/>
      <c r="X43" s="61"/>
      <c r="Y43" s="61"/>
      <c r="Z43" s="61"/>
      <c r="AA43" s="61"/>
      <c r="AB43" s="61"/>
      <c r="AC43" s="61"/>
      <c r="AD43" s="61"/>
      <c r="AE43" s="61"/>
      <c r="AF43" s="24"/>
      <c r="AG43" s="25"/>
      <c r="AH43" s="26"/>
      <c r="AI43" s="61"/>
      <c r="AJ43" s="61"/>
      <c r="BJ43" s="2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spans="3:7" ht="15" customHeight="1">
      <c r="C50" s="39" t="s">
        <v>86</v>
      </c>
      <c r="D50" s="40"/>
      <c r="E50" s="40"/>
      <c r="F50" s="40"/>
      <c r="G50" s="41"/>
    </row>
    <row r="51" spans="3:43" ht="15" customHeight="1">
      <c r="C51" s="61" t="s">
        <v>60</v>
      </c>
      <c r="D51" s="61"/>
      <c r="E51" s="61"/>
      <c r="F51" s="61"/>
      <c r="G51" s="61"/>
      <c r="H51" s="61" t="s">
        <v>0</v>
      </c>
      <c r="I51" s="61"/>
      <c r="J51" s="61"/>
      <c r="K51" s="61" t="s">
        <v>1</v>
      </c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 t="s">
        <v>61</v>
      </c>
      <c r="Y51" s="61"/>
      <c r="Z51" s="61"/>
      <c r="AA51" s="61"/>
      <c r="AB51" s="61"/>
      <c r="AC51" s="61"/>
      <c r="AD51" s="61"/>
      <c r="AE51" s="61"/>
      <c r="AF51" s="61"/>
      <c r="AG51" s="61"/>
      <c r="AH51" s="61" t="s">
        <v>62</v>
      </c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:43" ht="15" customHeight="1"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11"/>
      <c r="Q52" s="19" t="s">
        <v>58</v>
      </c>
      <c r="R52" s="18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:43" ht="15" customHeight="1"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11"/>
      <c r="Q53" s="19" t="s">
        <v>58</v>
      </c>
      <c r="R53" s="18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:43" ht="15" customHeight="1"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11"/>
      <c r="Q54" s="19" t="s">
        <v>58</v>
      </c>
      <c r="R54" s="18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ht="15" customHeight="1"/>
    <row r="56" spans="3:36" ht="15" customHeight="1">
      <c r="C56" s="39" t="s">
        <v>86</v>
      </c>
      <c r="D56" s="40"/>
      <c r="E56" s="40"/>
      <c r="F56" s="40"/>
      <c r="G56" s="41"/>
      <c r="H56" s="61" t="s">
        <v>7</v>
      </c>
      <c r="I56" s="61"/>
      <c r="J56" s="61"/>
      <c r="K56" s="61"/>
      <c r="L56" s="61"/>
      <c r="M56" s="78" t="s">
        <v>92</v>
      </c>
      <c r="N56" s="78"/>
      <c r="O56" s="78"/>
      <c r="P56" s="78"/>
      <c r="Q56" s="78"/>
      <c r="R56" s="78" t="s">
        <v>93</v>
      </c>
      <c r="S56" s="78"/>
      <c r="T56" s="78"/>
      <c r="U56" s="78"/>
      <c r="V56" s="78"/>
      <c r="W56" s="61" t="s">
        <v>63</v>
      </c>
      <c r="X56" s="61"/>
      <c r="Y56" s="61"/>
      <c r="Z56" s="61" t="s">
        <v>64</v>
      </c>
      <c r="AA56" s="61"/>
      <c r="AB56" s="61" t="s">
        <v>65</v>
      </c>
      <c r="AC56" s="61"/>
      <c r="AD56" s="61" t="s">
        <v>2</v>
      </c>
      <c r="AE56" s="61"/>
      <c r="AF56" s="24" t="s">
        <v>94</v>
      </c>
      <c r="AG56" s="25"/>
      <c r="AH56" s="26"/>
      <c r="AI56" s="61" t="s">
        <v>3</v>
      </c>
      <c r="AJ56" s="61"/>
    </row>
    <row r="57" spans="3:36" ht="15" customHeight="1">
      <c r="C57" s="61" t="s">
        <v>7</v>
      </c>
      <c r="D57" s="61"/>
      <c r="E57" s="61"/>
      <c r="F57" s="61"/>
      <c r="G57" s="61"/>
      <c r="H57" s="76"/>
      <c r="I57" s="76"/>
      <c r="J57" s="76"/>
      <c r="K57" s="76"/>
      <c r="L57" s="76"/>
      <c r="M57" s="27"/>
      <c r="N57" s="28"/>
      <c r="O57" s="28"/>
      <c r="P57" s="28"/>
      <c r="Q57" s="29"/>
      <c r="R57" s="27"/>
      <c r="S57" s="28"/>
      <c r="T57" s="28"/>
      <c r="U57" s="28"/>
      <c r="V57" s="29"/>
      <c r="W57" s="61"/>
      <c r="X57" s="61"/>
      <c r="Y57" s="61"/>
      <c r="Z57" s="61"/>
      <c r="AA57" s="61"/>
      <c r="AB57" s="61"/>
      <c r="AC57" s="61"/>
      <c r="AD57" s="61"/>
      <c r="AE57" s="61"/>
      <c r="AF57" s="24"/>
      <c r="AG57" s="25"/>
      <c r="AH57" s="26"/>
      <c r="AI57" s="61"/>
      <c r="AJ57" s="61"/>
    </row>
    <row r="58" spans="3:36" ht="15" customHeight="1">
      <c r="C58" s="61"/>
      <c r="D58" s="61"/>
      <c r="E58" s="61"/>
      <c r="F58" s="61"/>
      <c r="G58" s="61"/>
      <c r="H58" s="76"/>
      <c r="I58" s="76"/>
      <c r="J58" s="76"/>
      <c r="K58" s="76"/>
      <c r="L58" s="76"/>
      <c r="M58" s="20"/>
      <c r="N58" s="21"/>
      <c r="O58" s="23" t="s">
        <v>58</v>
      </c>
      <c r="P58" s="21"/>
      <c r="Q58" s="22"/>
      <c r="R58" s="20"/>
      <c r="S58" s="21"/>
      <c r="T58" s="23" t="s">
        <v>58</v>
      </c>
      <c r="U58" s="21"/>
      <c r="V58" s="22"/>
      <c r="W58" s="61"/>
      <c r="X58" s="61"/>
      <c r="Y58" s="61"/>
      <c r="Z58" s="61"/>
      <c r="AA58" s="61"/>
      <c r="AB58" s="61"/>
      <c r="AC58" s="61"/>
      <c r="AD58" s="61"/>
      <c r="AE58" s="61"/>
      <c r="AF58" s="24"/>
      <c r="AG58" s="25"/>
      <c r="AH58" s="26"/>
      <c r="AI58" s="61"/>
      <c r="AJ58" s="61"/>
    </row>
    <row r="59" spans="3:36" ht="15" customHeight="1">
      <c r="C59" s="78" t="s">
        <v>92</v>
      </c>
      <c r="D59" s="78"/>
      <c r="E59" s="78"/>
      <c r="F59" s="78"/>
      <c r="G59" s="78"/>
      <c r="H59" s="27"/>
      <c r="I59" s="28"/>
      <c r="J59" s="28"/>
      <c r="K59" s="28"/>
      <c r="L59" s="29"/>
      <c r="M59" s="76"/>
      <c r="N59" s="76"/>
      <c r="O59" s="76"/>
      <c r="P59" s="76"/>
      <c r="Q59" s="76"/>
      <c r="R59" s="27"/>
      <c r="S59" s="28"/>
      <c r="T59" s="28"/>
      <c r="U59" s="28"/>
      <c r="V59" s="29"/>
      <c r="W59" s="61"/>
      <c r="X59" s="61"/>
      <c r="Y59" s="61"/>
      <c r="Z59" s="61"/>
      <c r="AA59" s="61"/>
      <c r="AB59" s="61"/>
      <c r="AC59" s="61"/>
      <c r="AD59" s="61"/>
      <c r="AE59" s="61"/>
      <c r="AF59" s="24"/>
      <c r="AG59" s="25"/>
      <c r="AH59" s="26"/>
      <c r="AI59" s="61"/>
      <c r="AJ59" s="61"/>
    </row>
    <row r="60" spans="3:36" ht="15" customHeight="1">
      <c r="C60" s="78"/>
      <c r="D60" s="78"/>
      <c r="E60" s="78"/>
      <c r="F60" s="78"/>
      <c r="G60" s="78"/>
      <c r="H60" s="20"/>
      <c r="I60" s="21"/>
      <c r="J60" s="23" t="s">
        <v>58</v>
      </c>
      <c r="K60" s="21"/>
      <c r="L60" s="22"/>
      <c r="M60" s="76"/>
      <c r="N60" s="76"/>
      <c r="O60" s="76"/>
      <c r="P60" s="76"/>
      <c r="Q60" s="76"/>
      <c r="R60" s="20"/>
      <c r="S60" s="21"/>
      <c r="T60" s="23" t="s">
        <v>58</v>
      </c>
      <c r="U60" s="21"/>
      <c r="V60" s="22"/>
      <c r="W60" s="61"/>
      <c r="X60" s="61"/>
      <c r="Y60" s="61"/>
      <c r="Z60" s="61"/>
      <c r="AA60" s="61"/>
      <c r="AB60" s="61"/>
      <c r="AC60" s="61"/>
      <c r="AD60" s="61"/>
      <c r="AE60" s="61"/>
      <c r="AF60" s="24"/>
      <c r="AG60" s="25"/>
      <c r="AH60" s="26"/>
      <c r="AI60" s="61"/>
      <c r="AJ60" s="61"/>
    </row>
    <row r="61" spans="3:36" ht="15" customHeight="1">
      <c r="C61" s="78" t="s">
        <v>93</v>
      </c>
      <c r="D61" s="78"/>
      <c r="E61" s="78"/>
      <c r="F61" s="78"/>
      <c r="G61" s="78"/>
      <c r="H61" s="27"/>
      <c r="I61" s="28"/>
      <c r="J61" s="28"/>
      <c r="K61" s="28"/>
      <c r="L61" s="29"/>
      <c r="M61" s="27"/>
      <c r="N61" s="28"/>
      <c r="O61" s="28"/>
      <c r="P61" s="28"/>
      <c r="Q61" s="29"/>
      <c r="R61" s="76"/>
      <c r="S61" s="76"/>
      <c r="T61" s="76"/>
      <c r="U61" s="76"/>
      <c r="V61" s="76"/>
      <c r="W61" s="61"/>
      <c r="X61" s="61"/>
      <c r="Y61" s="61"/>
      <c r="Z61" s="61"/>
      <c r="AA61" s="61"/>
      <c r="AB61" s="61"/>
      <c r="AC61" s="61"/>
      <c r="AD61" s="61"/>
      <c r="AE61" s="61"/>
      <c r="AF61" s="24"/>
      <c r="AG61" s="25"/>
      <c r="AH61" s="26"/>
      <c r="AI61" s="61"/>
      <c r="AJ61" s="61"/>
    </row>
    <row r="62" spans="3:36" ht="15" customHeight="1">
      <c r="C62" s="78"/>
      <c r="D62" s="78"/>
      <c r="E62" s="78"/>
      <c r="F62" s="78"/>
      <c r="G62" s="78"/>
      <c r="H62" s="20"/>
      <c r="I62" s="21"/>
      <c r="J62" s="23" t="s">
        <v>58</v>
      </c>
      <c r="K62" s="21"/>
      <c r="L62" s="22"/>
      <c r="M62" s="20"/>
      <c r="N62" s="21"/>
      <c r="O62" s="23" t="s">
        <v>58</v>
      </c>
      <c r="P62" s="21"/>
      <c r="Q62" s="22"/>
      <c r="R62" s="76"/>
      <c r="S62" s="76"/>
      <c r="T62" s="76"/>
      <c r="U62" s="76"/>
      <c r="V62" s="76"/>
      <c r="W62" s="61"/>
      <c r="X62" s="61"/>
      <c r="Y62" s="61"/>
      <c r="Z62" s="61"/>
      <c r="AA62" s="61"/>
      <c r="AB62" s="61"/>
      <c r="AC62" s="61"/>
      <c r="AD62" s="61"/>
      <c r="AE62" s="61"/>
      <c r="AF62" s="24"/>
      <c r="AG62" s="25"/>
      <c r="AH62" s="26"/>
      <c r="AI62" s="61"/>
      <c r="AJ62" s="61"/>
    </row>
    <row r="63" ht="15" customHeight="1"/>
    <row r="64" ht="15" customHeight="1">
      <c r="BJ64" s="2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spans="33:34" ht="15" customHeight="1">
      <c r="AG77" s="3"/>
      <c r="AH77" s="3"/>
    </row>
    <row r="78" ht="15" customHeight="1"/>
    <row r="79" ht="15" customHeight="1"/>
    <row r="80" ht="15" customHeight="1"/>
    <row r="81" ht="15" customHeight="1"/>
    <row r="82" ht="15" customHeight="1"/>
    <row r="83" ht="15" customHeight="1">
      <c r="BJ83" s="2"/>
    </row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33:34" ht="15" customHeight="1">
      <c r="AG96" s="3"/>
      <c r="AH96" s="3"/>
    </row>
    <row r="97" ht="15" customHeight="1"/>
    <row r="98" ht="15" customHeight="1"/>
    <row r="99" ht="15" customHeight="1"/>
    <row r="100" ht="15" customHeight="1"/>
    <row r="101" ht="15" customHeight="1"/>
    <row r="102" ht="15" customHeight="1">
      <c r="BJ102" s="2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spans="31:32" ht="9.75" customHeight="1">
      <c r="AE109" s="6"/>
      <c r="AF109" s="6"/>
    </row>
    <row r="110" spans="31:32" ht="9.75" customHeight="1">
      <c r="AE110" s="4"/>
      <c r="AF110" s="4"/>
    </row>
    <row r="111" spans="31:32" ht="9.75" customHeight="1">
      <c r="AE111" s="4"/>
      <c r="AF111" s="4"/>
    </row>
    <row r="112" spans="31:32" ht="9.75" customHeight="1">
      <c r="AE112" s="4"/>
      <c r="AF112" s="4"/>
    </row>
  </sheetData>
  <sheetProtection/>
  <mergeCells count="215">
    <mergeCell ref="AI61:AJ62"/>
    <mergeCell ref="AI59:AJ60"/>
    <mergeCell ref="C61:G62"/>
    <mergeCell ref="H61:L61"/>
    <mergeCell ref="M61:Q61"/>
    <mergeCell ref="R61:V62"/>
    <mergeCell ref="W61:Y62"/>
    <mergeCell ref="Z61:AA62"/>
    <mergeCell ref="AB61:AC62"/>
    <mergeCell ref="AD61:AE62"/>
    <mergeCell ref="AF61:AH62"/>
    <mergeCell ref="AI57:AJ58"/>
    <mergeCell ref="C59:G60"/>
    <mergeCell ref="H59:L59"/>
    <mergeCell ref="M59:Q60"/>
    <mergeCell ref="R59:V59"/>
    <mergeCell ref="W59:Y60"/>
    <mergeCell ref="Z59:AA60"/>
    <mergeCell ref="AB59:AC60"/>
    <mergeCell ref="AD59:AE60"/>
    <mergeCell ref="AF59:AH60"/>
    <mergeCell ref="AI56:AJ56"/>
    <mergeCell ref="C57:G58"/>
    <mergeCell ref="H57:L58"/>
    <mergeCell ref="M57:Q57"/>
    <mergeCell ref="R57:V57"/>
    <mergeCell ref="W57:Y58"/>
    <mergeCell ref="Z57:AA58"/>
    <mergeCell ref="AB57:AC58"/>
    <mergeCell ref="AD57:AE58"/>
    <mergeCell ref="AF57:AH58"/>
    <mergeCell ref="AH54:AQ54"/>
    <mergeCell ref="C56:G56"/>
    <mergeCell ref="H56:L56"/>
    <mergeCell ref="M56:Q56"/>
    <mergeCell ref="R56:V56"/>
    <mergeCell ref="W56:Y56"/>
    <mergeCell ref="Z56:AA56"/>
    <mergeCell ref="AB56:AC56"/>
    <mergeCell ref="AD56:AE56"/>
    <mergeCell ref="AH53:AQ53"/>
    <mergeCell ref="C52:G52"/>
    <mergeCell ref="H52:J52"/>
    <mergeCell ref="AF56:AH56"/>
    <mergeCell ref="C54:G54"/>
    <mergeCell ref="H54:J54"/>
    <mergeCell ref="K54:O54"/>
    <mergeCell ref="S54:W54"/>
    <mergeCell ref="X54:AB54"/>
    <mergeCell ref="AC54:AG54"/>
    <mergeCell ref="C53:G53"/>
    <mergeCell ref="H53:J53"/>
    <mergeCell ref="K53:O53"/>
    <mergeCell ref="S53:W53"/>
    <mergeCell ref="X53:AB53"/>
    <mergeCell ref="AC53:AG53"/>
    <mergeCell ref="K52:O52"/>
    <mergeCell ref="S52:W52"/>
    <mergeCell ref="X52:AB52"/>
    <mergeCell ref="AC52:AG52"/>
    <mergeCell ref="AF42:AH43"/>
    <mergeCell ref="AI42:AJ43"/>
    <mergeCell ref="AH52:AQ52"/>
    <mergeCell ref="C50:G50"/>
    <mergeCell ref="C51:G51"/>
    <mergeCell ref="H51:J51"/>
    <mergeCell ref="K51:W51"/>
    <mergeCell ref="X51:AG51"/>
    <mergeCell ref="AH51:AQ51"/>
    <mergeCell ref="AF40:AH41"/>
    <mergeCell ref="AI40:AJ41"/>
    <mergeCell ref="C42:G43"/>
    <mergeCell ref="H42:L42"/>
    <mergeCell ref="M42:Q42"/>
    <mergeCell ref="R42:V43"/>
    <mergeCell ref="W42:Y43"/>
    <mergeCell ref="Z42:AA43"/>
    <mergeCell ref="AB42:AC43"/>
    <mergeCell ref="AD42:AE43"/>
    <mergeCell ref="AF38:AH39"/>
    <mergeCell ref="AI38:AJ39"/>
    <mergeCell ref="C40:G41"/>
    <mergeCell ref="H40:L40"/>
    <mergeCell ref="M40:Q41"/>
    <mergeCell ref="R40:V40"/>
    <mergeCell ref="W40:Y41"/>
    <mergeCell ref="Z40:AA41"/>
    <mergeCell ref="AB40:AC41"/>
    <mergeCell ref="AD40:AE41"/>
    <mergeCell ref="AF37:AH37"/>
    <mergeCell ref="AI37:AJ37"/>
    <mergeCell ref="C38:G39"/>
    <mergeCell ref="H38:L39"/>
    <mergeCell ref="M38:Q38"/>
    <mergeCell ref="R38:V38"/>
    <mergeCell ref="W38:Y39"/>
    <mergeCell ref="Z38:AA39"/>
    <mergeCell ref="AB38:AC39"/>
    <mergeCell ref="AD38:AE39"/>
    <mergeCell ref="C37:G37"/>
    <mergeCell ref="H37:L37"/>
    <mergeCell ref="W37:Y37"/>
    <mergeCell ref="Z37:AA37"/>
    <mergeCell ref="AB37:AC37"/>
    <mergeCell ref="AD37:AE37"/>
    <mergeCell ref="K32:W32"/>
    <mergeCell ref="X32:AG32"/>
    <mergeCell ref="C35:G35"/>
    <mergeCell ref="H35:J35"/>
    <mergeCell ref="K35:O35"/>
    <mergeCell ref="S35:W35"/>
    <mergeCell ref="X35:AB35"/>
    <mergeCell ref="AC35:AG35"/>
    <mergeCell ref="AH35:AQ35"/>
    <mergeCell ref="M37:Q37"/>
    <mergeCell ref="R37:V37"/>
    <mergeCell ref="AH34:AQ34"/>
    <mergeCell ref="C34:G34"/>
    <mergeCell ref="H34:J34"/>
    <mergeCell ref="K34:O34"/>
    <mergeCell ref="S34:W34"/>
    <mergeCell ref="X34:AB34"/>
    <mergeCell ref="AC34:AG34"/>
    <mergeCell ref="AH32:AQ32"/>
    <mergeCell ref="C33:G33"/>
    <mergeCell ref="H33:J33"/>
    <mergeCell ref="K33:O33"/>
    <mergeCell ref="S33:W33"/>
    <mergeCell ref="X33:AB33"/>
    <mergeCell ref="AC33:AG33"/>
    <mergeCell ref="AH33:AQ33"/>
    <mergeCell ref="C32:G32"/>
    <mergeCell ref="H32:J32"/>
    <mergeCell ref="C31:G31"/>
    <mergeCell ref="AI22:AJ22"/>
    <mergeCell ref="AI23:AJ24"/>
    <mergeCell ref="AI25:AJ26"/>
    <mergeCell ref="AI27:AJ28"/>
    <mergeCell ref="AF27:AH28"/>
    <mergeCell ref="AF25:AH26"/>
    <mergeCell ref="AF23:AH24"/>
    <mergeCell ref="AF22:AH22"/>
    <mergeCell ref="W25:Y26"/>
    <mergeCell ref="AB23:AC24"/>
    <mergeCell ref="AD23:AE24"/>
    <mergeCell ref="Z25:AA26"/>
    <mergeCell ref="AB25:AC26"/>
    <mergeCell ref="AD25:AE26"/>
    <mergeCell ref="W27:Y28"/>
    <mergeCell ref="Z27:AA28"/>
    <mergeCell ref="AB27:AC28"/>
    <mergeCell ref="AD27:AE28"/>
    <mergeCell ref="C27:G28"/>
    <mergeCell ref="H27:L27"/>
    <mergeCell ref="M27:Q27"/>
    <mergeCell ref="R27:V28"/>
    <mergeCell ref="W22:Y22"/>
    <mergeCell ref="Z22:AA22"/>
    <mergeCell ref="W23:Y24"/>
    <mergeCell ref="Z23:AA24"/>
    <mergeCell ref="C23:G24"/>
    <mergeCell ref="H23:L24"/>
    <mergeCell ref="M23:Q23"/>
    <mergeCell ref="R23:V23"/>
    <mergeCell ref="C25:G26"/>
    <mergeCell ref="H25:L25"/>
    <mergeCell ref="M25:Q26"/>
    <mergeCell ref="R25:V25"/>
    <mergeCell ref="AH20:AQ20"/>
    <mergeCell ref="C19:G19"/>
    <mergeCell ref="H19:J19"/>
    <mergeCell ref="C22:G22"/>
    <mergeCell ref="H22:L22"/>
    <mergeCell ref="M22:Q22"/>
    <mergeCell ref="R22:V22"/>
    <mergeCell ref="AB22:AC22"/>
    <mergeCell ref="AD22:AE22"/>
    <mergeCell ref="C20:G20"/>
    <mergeCell ref="H20:J20"/>
    <mergeCell ref="K20:O20"/>
    <mergeCell ref="S20:W20"/>
    <mergeCell ref="X20:AB20"/>
    <mergeCell ref="AC20:AG20"/>
    <mergeCell ref="K19:O19"/>
    <mergeCell ref="S19:W19"/>
    <mergeCell ref="X19:AB19"/>
    <mergeCell ref="AC19:AG19"/>
    <mergeCell ref="X17:AG17"/>
    <mergeCell ref="AH17:AQ17"/>
    <mergeCell ref="AH18:AQ18"/>
    <mergeCell ref="AH19:AQ19"/>
    <mergeCell ref="C18:G18"/>
    <mergeCell ref="H18:J18"/>
    <mergeCell ref="K18:O18"/>
    <mergeCell ref="S18:W18"/>
    <mergeCell ref="X18:AB18"/>
    <mergeCell ref="AC18:AG18"/>
    <mergeCell ref="Q11:U11"/>
    <mergeCell ref="Q12:U12"/>
    <mergeCell ref="Q13:U13"/>
    <mergeCell ref="Q14:U14"/>
    <mergeCell ref="C16:G16"/>
    <mergeCell ref="C17:G17"/>
    <mergeCell ref="H17:J17"/>
    <mergeCell ref="K17:W17"/>
    <mergeCell ref="A1:AS2"/>
    <mergeCell ref="A3:AS4"/>
    <mergeCell ref="C11:G11"/>
    <mergeCell ref="C12:G12"/>
    <mergeCell ref="C13:G13"/>
    <mergeCell ref="C14:G14"/>
    <mergeCell ref="J11:N11"/>
    <mergeCell ref="J12:N12"/>
    <mergeCell ref="J13:N13"/>
    <mergeCell ref="J14:N14"/>
  </mergeCells>
  <printOptions/>
  <pageMargins left="0.03937007874015748" right="0.03937007874015748" top="0.35433070866141736" bottom="0.35433070866141736" header="0.31496062992125984" footer="0.31496062992125984"/>
  <pageSetup horizontalDpi="300" verticalDpi="300" orientation="portrait" paperSize="9" scale="89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tsh.kanno</dc:creator>
  <cp:keywords/>
  <dc:description/>
  <cp:lastModifiedBy>toshihiro kimura</cp:lastModifiedBy>
  <cp:lastPrinted>2019-03-13T05:18:33Z</cp:lastPrinted>
  <dcterms:created xsi:type="dcterms:W3CDTF">2011-11-22T23:50:47Z</dcterms:created>
  <dcterms:modified xsi:type="dcterms:W3CDTF">2019-04-18T06:07:27Z</dcterms:modified>
  <cp:category/>
  <cp:version/>
  <cp:contentType/>
  <cp:contentStatus/>
</cp:coreProperties>
</file>